
<file path=[Content_Types].xml><?xml version="1.0" encoding="utf-8"?>
<Types xmlns="http://schemas.openxmlformats.org/package/2006/content-types">
  <Override PartName="/xl/revisions/revisionLog1111.xml" ContentType="application/vnd.openxmlformats-officedocument.spreadsheetml.revisionLog+xml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890" windowHeight="7170"/>
  </bookViews>
  <sheets>
    <sheet name="Лист1" sheetId="1" r:id="rId1"/>
  </sheets>
  <calcPr calcId="124519"/>
  <customWorkbookViews>
    <customWorkbookView name="Владелец - Личное представление" guid="{5115FA18-FBA0-4993-9DF9-4B5A5460882D}" mergeInterval="0" personalView="1" maximized="1" xWindow="1" yWindow="1" windowWidth="1366" windowHeight="53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5" i="1"/>
  <c r="B195"/>
  <c r="A195"/>
  <c r="L194"/>
  <c r="J194"/>
  <c r="J195" s="1"/>
  <c r="I194"/>
  <c r="I195" s="1"/>
  <c r="H194"/>
  <c r="H195" s="1"/>
  <c r="G194"/>
  <c r="G195" s="1"/>
  <c r="F194"/>
  <c r="F195" s="1"/>
  <c r="B185"/>
  <c r="A185"/>
  <c r="L184"/>
  <c r="J184"/>
  <c r="I184"/>
  <c r="H184"/>
  <c r="G184"/>
  <c r="F184"/>
  <c r="B176"/>
  <c r="A176"/>
  <c r="L175"/>
  <c r="L176" s="1"/>
  <c r="J175"/>
  <c r="J176" s="1"/>
  <c r="I175"/>
  <c r="I176" s="1"/>
  <c r="H175"/>
  <c r="H176" s="1"/>
  <c r="G175"/>
  <c r="G176" s="1"/>
  <c r="F175"/>
  <c r="F176" s="1"/>
  <c r="B166"/>
  <c r="A166"/>
  <c r="L165"/>
  <c r="J165"/>
  <c r="I165"/>
  <c r="H165"/>
  <c r="G165"/>
  <c r="F165"/>
  <c r="L157"/>
  <c r="B157"/>
  <c r="A157"/>
  <c r="L156"/>
  <c r="J156"/>
  <c r="J157" s="1"/>
  <c r="I156"/>
  <c r="I157" s="1"/>
  <c r="H156"/>
  <c r="H157" s="1"/>
  <c r="G156"/>
  <c r="G157" s="1"/>
  <c r="F156"/>
  <c r="F157" s="1"/>
  <c r="B147"/>
  <c r="A147"/>
  <c r="L146"/>
  <c r="J146"/>
  <c r="I146"/>
  <c r="H146"/>
  <c r="G146"/>
  <c r="F146"/>
  <c r="L138"/>
  <c r="B138"/>
  <c r="A138"/>
  <c r="L137"/>
  <c r="J137"/>
  <c r="J138" s="1"/>
  <c r="I137"/>
  <c r="I138" s="1"/>
  <c r="H137"/>
  <c r="H138" s="1"/>
  <c r="G137"/>
  <c r="G138" s="1"/>
  <c r="F137"/>
  <c r="F138" s="1"/>
  <c r="B128"/>
  <c r="A128"/>
  <c r="L127"/>
  <c r="J127"/>
  <c r="I127"/>
  <c r="H127"/>
  <c r="G127"/>
  <c r="F127"/>
  <c r="L119"/>
  <c r="B119"/>
  <c r="A119"/>
  <c r="L118"/>
  <c r="J118"/>
  <c r="J119" s="1"/>
  <c r="I118"/>
  <c r="I119" s="1"/>
  <c r="H118"/>
  <c r="H119" s="1"/>
  <c r="G118"/>
  <c r="G119" s="1"/>
  <c r="F118"/>
  <c r="F119" s="1"/>
  <c r="B109"/>
  <c r="A109"/>
  <c r="L108"/>
  <c r="J108"/>
  <c r="I108"/>
  <c r="H108"/>
  <c r="G108"/>
  <c r="F108"/>
  <c r="L100"/>
  <c r="B100"/>
  <c r="A100"/>
  <c r="L99"/>
  <c r="J99"/>
  <c r="J100" s="1"/>
  <c r="I99"/>
  <c r="I100" s="1"/>
  <c r="H99"/>
  <c r="H100" s="1"/>
  <c r="G99"/>
  <c r="G100" s="1"/>
  <c r="F99"/>
  <c r="F100" s="1"/>
  <c r="B90"/>
  <c r="A90"/>
  <c r="L89"/>
  <c r="J89"/>
  <c r="I89"/>
  <c r="H89"/>
  <c r="G89"/>
  <c r="F89"/>
  <c r="L81"/>
  <c r="B81"/>
  <c r="A81"/>
  <c r="L80"/>
  <c r="J80"/>
  <c r="J81" s="1"/>
  <c r="I80"/>
  <c r="I81" s="1"/>
  <c r="H80"/>
  <c r="H81" s="1"/>
  <c r="G80"/>
  <c r="G81" s="1"/>
  <c r="F80"/>
  <c r="F81" s="1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43"/>
  <c r="B43"/>
  <c r="A43"/>
  <c r="L42"/>
  <c r="J42"/>
  <c r="J43" s="1"/>
  <c r="I42"/>
  <c r="I43" s="1"/>
  <c r="H42"/>
  <c r="H43" s="1"/>
  <c r="G42"/>
  <c r="G43" s="1"/>
  <c r="F42"/>
  <c r="F43" s="1"/>
  <c r="B33"/>
  <c r="A33"/>
  <c r="L32"/>
  <c r="J32"/>
  <c r="I32"/>
  <c r="H32"/>
  <c r="G32"/>
  <c r="F32"/>
  <c r="L24"/>
  <c r="B24"/>
  <c r="A24"/>
  <c r="L23"/>
  <c r="J23"/>
  <c r="J24" s="1"/>
  <c r="I23"/>
  <c r="I24" s="1"/>
  <c r="H23"/>
  <c r="H24" s="1"/>
  <c r="G23"/>
  <c r="G24" s="1"/>
  <c r="F23"/>
  <c r="F24" s="1"/>
  <c r="B14"/>
  <c r="A14"/>
  <c r="L13"/>
  <c r="J13"/>
  <c r="I13"/>
  <c r="H13"/>
  <c r="G13"/>
  <c r="F13"/>
  <c r="G196"/>
  <c r="F196"/>
  <c r="J51"/>
  <c r="J62"/>
  <c r="J196"/>
  <c r="L51"/>
  <c r="L62"/>
  <c r="L196"/>
  <c r="G62"/>
  <c r="G51"/>
  <c r="F62"/>
  <c r="F51"/>
  <c r="I51"/>
  <c r="I62"/>
  <c r="I196"/>
  <c r="H51"/>
  <c r="H62"/>
  <c r="H196"/>
</calcChain>
</file>

<file path=xl/sharedStrings.xml><?xml version="1.0" encoding="utf-8"?>
<sst xmlns="http://schemas.openxmlformats.org/spreadsheetml/2006/main" count="260" uniqueCount="87">
  <si>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</si>
  <si>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</si>
  <si>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</si>
  <si>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</si>
  <si>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</si>
  <si>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</si>
  <si>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</si>
  <si>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</si>
  <si>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</si>
  <si>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</si>
  <si>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</si>
  <si>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</si>
  <si>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</si>
  <si>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</si>
  <si>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</si>
  <si>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</si>
  <si>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</si>
  <si>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</si>
  <si>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</si>
  <si>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</si>
  <si>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</si>
  <si>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</si>
  <si>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</si>
  <si>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</si>
  <si>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</si>
  <si>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</si>
  <si>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</si>
  <si>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</si>
  <si>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</si>
  <si>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</si>
  <si>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</si>
  <si>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</si>
  <si>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</si>
  <si>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</si>
  <si>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</si>
  <si>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</si>
  <si>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</si>
  <si>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</si>
  <si>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</si>
  <si>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салат из свежих помидоров</t>
  </si>
  <si>
    <t>суп картофельный с макаронными изделиями на курином бульоне</t>
  </si>
  <si>
    <t>плов из птицы</t>
  </si>
  <si>
    <t>компот из сухофруктов</t>
  </si>
  <si>
    <t>хлеб пшеничный</t>
  </si>
  <si>
    <t>хлеб ржаной</t>
  </si>
  <si>
    <t>директор</t>
  </si>
  <si>
    <t>Левин А.Л.</t>
  </si>
  <si>
    <t>суп картофельный с крупой на мясном бульоне</t>
  </si>
  <si>
    <t>макаронные изделия отварные</t>
  </si>
  <si>
    <t>бефстроганов</t>
  </si>
  <si>
    <t>салат из свеклы</t>
  </si>
  <si>
    <t>чай с сахаром</t>
  </si>
  <si>
    <t>огурец свежий</t>
  </si>
  <si>
    <t>борщ с капустой и картофелем на мясном бульоне со сметаной</t>
  </si>
  <si>
    <t>жаркое по-домашнему</t>
  </si>
  <si>
    <t>банан</t>
  </si>
  <si>
    <t>салат из кукурузы (консервированной)</t>
  </si>
  <si>
    <t>рассольник ленинградский на курином бульоне</t>
  </si>
  <si>
    <t>птица, тушеная в сметанном соусе</t>
  </si>
  <si>
    <t>каша гречневая рассыпчатая</t>
  </si>
  <si>
    <t>какао с молоком</t>
  </si>
  <si>
    <t>салат из свежих помидоров и огурцов</t>
  </si>
  <si>
    <t>суп картофельный с бобовыми на мясном бульоне</t>
  </si>
  <si>
    <t>картофель и овощи, тушеные в соусе</t>
  </si>
  <si>
    <t>котлеты или биточки рыбные</t>
  </si>
  <si>
    <t>салат из зеленого горошка консервированного</t>
  </si>
  <si>
    <t>щи из свежей капусты с картофелем на мясном бульоне</t>
  </si>
  <si>
    <t>рис отварной</t>
  </si>
  <si>
    <t>рыба, тушеная в томате с овощами</t>
  </si>
  <si>
    <t>кисель</t>
  </si>
  <si>
    <t>салат из белокачанной капусты</t>
  </si>
  <si>
    <t>суп картофельный на мясном бульоне</t>
  </si>
  <si>
    <t>гуляш</t>
  </si>
  <si>
    <t>каша перловая рассыпчатая</t>
  </si>
  <si>
    <t>овощи натуральные свежие</t>
  </si>
  <si>
    <t>суп из красной фасоли на мясном бульоне</t>
  </si>
  <si>
    <t>рагу овощное</t>
  </si>
  <si>
    <t>тефтели</t>
  </si>
  <si>
    <t>чай с сахаром и лимоном</t>
  </si>
  <si>
    <t>салат из свежих огурцов</t>
  </si>
  <si>
    <t>суп с клецками на курином бульоне</t>
  </si>
  <si>
    <t>118.2</t>
  </si>
  <si>
    <t>птица отварная</t>
  </si>
  <si>
    <t>маринад овощной с томатом</t>
  </si>
  <si>
    <t>икра кабачковая консервированная</t>
  </si>
  <si>
    <t>суп картофельный с крупой на курином бульоне</t>
  </si>
  <si>
    <t>котлеты, биточки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</si>
</sst>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0" xfId="0" applyFont="1" applyProtection="1"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11.xml"/><Relationship Id="rId2" Type="http://schemas.openxmlformats.org/officeDocument/2006/relationships/revisionLog" Target="revisionLog111.xml"/><Relationship Id="rId1" Type="http://schemas.openxmlformats.org/officeDocument/2006/relationships/revisionLog" Target="revisionLog1111.xml"/><Relationship Id="rId5" Type="http://schemas.openxmlformats.org/officeDocument/2006/relationships/revisionLog" Target="revisionLog1.xml"/><Relationship Id="rId4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guid="{336884DE-85F7-4687-8CA5-9A9F218D7B49}" diskRevisions="1" revisionId="343" version="2">
  <header guid="{F210B9B9-B41E-4DF9-AE17-682BA3658120}" dateTime="2024-10-17T13:47:49" maxSheetId="2" userName="Владелец" r:id="rId1">
    <sheetIdMap count="1">
      <sheetId val="1"/>
    </sheetIdMap>
  </header>
  <header guid="{6CE55FA2-1934-496C-BE83-F47325E76E4D}" dateTime="2024-10-17T14:02:29" maxSheetId="2" userName="Владелец" r:id="rId2" minRId="1" maxRId="94">
    <sheetIdMap count="1">
      <sheetId val="1"/>
    </sheetIdMap>
  </header>
  <header guid="{54660EE0-E88D-41C2-AE9F-2172C5F95BFC}" dateTime="2024-10-17T14:48:09" maxSheetId="2" userName="Владелец" r:id="rId3" minRId="95" maxRId="343">
    <sheetIdMap count="1">
      <sheetId val="1"/>
    </sheetIdMap>
  </header>
  <header guid="{16521F9D-3851-47C0-BBC8-DBD35E26FAEB}" dateTime="2024-10-17T14:48:16" maxSheetId="2" userName="Владелец" r:id="rId4">
    <sheetIdMap count="1">
      <sheetId val="1"/>
    </sheetIdMap>
  </header>
  <header guid="{336884DE-85F7-4687-8CA5-9A9F218D7B49}" dateTime="2024-10-17T14:58:06" maxSheetId="2" userName="Владелец" r:id="rId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5115FA18-FBA0-4993-9DF9-4B5A5460882D}" action="delete"/>
  <rcv guid="{5115FA18-FBA0-4993-9DF9-4B5A5460882D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95" sId="1">
    <nc r="E109" t="inlineStr">
      <is>
        <t>салат из зеленого горошка консервированного</t>
      </is>
    </nc>
  </rcc>
  <rcc rId="96" sId="1">
    <nc r="F109">
      <v>60</v>
    </nc>
  </rcc>
  <rcc rId="97" sId="1">
    <nc r="G109">
      <v>1.74</v>
    </nc>
  </rcc>
  <rcc rId="98" sId="1">
    <nc r="H109">
      <v>3.11</v>
    </nc>
  </rcc>
  <rcc rId="99" sId="1">
    <nc r="I109">
      <v>3.64</v>
    </nc>
  </rcc>
  <rcc rId="100" sId="1">
    <nc r="J109">
      <v>49.38</v>
    </nc>
  </rcc>
  <rcc rId="101" sId="1">
    <nc r="K109">
      <v>10</v>
    </nc>
  </rcc>
  <rcc rId="102" sId="1">
    <nc r="E110" t="inlineStr">
      <is>
        <t>щи из свежей капусты с картофелем на мясном бульоне</t>
      </is>
    </nc>
  </rcc>
  <rcc rId="103" sId="1">
    <nc r="F110">
      <v>200</v>
    </nc>
  </rcc>
  <rcc rId="104" sId="1">
    <nc r="G110">
      <v>10.27</v>
    </nc>
  </rcc>
  <rcc rId="105" sId="1">
    <nc r="H110">
      <v>10.99</v>
    </nc>
  </rcc>
  <rcc rId="106" sId="1">
    <nc r="I110">
      <v>6.82</v>
    </nc>
  </rcc>
  <rcc rId="107" sId="1">
    <nc r="J110">
      <v>167.75</v>
    </nc>
  </rcc>
  <rcc rId="108" sId="1">
    <nc r="K110">
      <v>84</v>
    </nc>
  </rcc>
  <rcc rId="109" sId="1">
    <nc r="E111" t="inlineStr">
      <is>
        <t>рис отварной</t>
      </is>
    </nc>
  </rcc>
  <rcc rId="110" sId="1">
    <nc r="F111">
      <v>150</v>
    </nc>
  </rcc>
  <rcc rId="111" sId="1">
    <nc r="G111">
      <v>3.7</v>
    </nc>
  </rcc>
  <rcc rId="112" sId="1">
    <nc r="H111">
      <v>6.13</v>
    </nc>
  </rcc>
  <rcc rId="113" sId="1">
    <nc r="I111">
      <v>38.82</v>
    </nc>
  </rcc>
  <rcc rId="114" sId="1">
    <nc r="J111">
      <v>225.21</v>
    </nc>
  </rcc>
  <rcc rId="115" sId="1">
    <nc r="K111">
      <v>325</v>
    </nc>
  </rcc>
  <rcc rId="116" sId="1">
    <nc r="E112" t="inlineStr">
      <is>
        <t>рыба, тушеная в томате с овощами</t>
      </is>
    </nc>
  </rcc>
  <rcc rId="117" sId="1">
    <nc r="G112">
      <v>10.24</v>
    </nc>
  </rcc>
  <rcc rId="118" sId="1">
    <nc r="H112">
      <v>5.43</v>
    </nc>
  </rcc>
  <rcc rId="119" sId="1">
    <nc r="I112">
      <v>4.51</v>
    </nc>
  </rcc>
  <rcc rId="120" sId="1">
    <nc r="J112">
      <v>108.59</v>
    </nc>
  </rcc>
  <rcc rId="121" sId="1">
    <nc r="K112">
      <v>231</v>
    </nc>
  </rcc>
  <rcc rId="122" sId="1">
    <nc r="E113" t="inlineStr">
      <is>
        <t>кисель</t>
      </is>
    </nc>
  </rcc>
  <rcc rId="123" sId="1">
    <nc r="F113">
      <v>200</v>
    </nc>
  </rcc>
  <rcc rId="124" sId="1">
    <nc r="G113">
      <v>0</v>
    </nc>
  </rcc>
  <rcc rId="125" sId="1">
    <nc r="H113">
      <v>0</v>
    </nc>
  </rcc>
  <rcc rId="126" sId="1">
    <nc r="I113">
      <v>28.21</v>
    </nc>
  </rcc>
  <rcc rId="127" sId="1">
    <nc r="J113">
      <v>112.83</v>
    </nc>
  </rcc>
  <rcc rId="128" sId="1">
    <nc r="K113">
      <v>411</v>
    </nc>
  </rcc>
  <rcc rId="129" sId="1">
    <nc r="E114" t="inlineStr">
      <is>
        <t>хлеб пшеничный</t>
      </is>
    </nc>
  </rcc>
  <rcc rId="130" sId="1">
    <nc r="F114">
      <v>45</v>
    </nc>
  </rcc>
  <rcc rId="131" sId="1">
    <nc r="G114">
      <v>3.43</v>
    </nc>
  </rcc>
  <rcc rId="132" sId="1">
    <nc r="H114">
      <v>0.28000000000000003</v>
    </nc>
  </rcc>
  <rcc rId="133" sId="1">
    <nc r="I114">
      <v>22.58</v>
    </nc>
  </rcc>
  <rcc rId="134" sId="1">
    <nc r="J114">
      <v>106.57</v>
    </nc>
  </rcc>
  <rcc rId="135" sId="1">
    <nc r="E115" t="inlineStr">
      <is>
        <t>хлеб ржаной</t>
      </is>
    </nc>
  </rcc>
  <rcc rId="136" sId="1">
    <nc r="F115">
      <v>25</v>
    </nc>
  </rcc>
  <rcc rId="137" sId="1">
    <nc r="G115">
      <v>1.66</v>
    </nc>
  </rcc>
  <rcc rId="138" sId="1">
    <nc r="H115">
      <v>0.22</v>
    </nc>
  </rcc>
  <rcc rId="139" sId="1">
    <nc r="I115">
      <v>10.6</v>
    </nc>
  </rcc>
  <rcc rId="140" sId="1">
    <nc r="J115">
      <v>50.99</v>
    </nc>
  </rcc>
  <rcc rId="141" sId="1">
    <nc r="E128" t="inlineStr">
      <is>
        <t>салат из белокачанной капусты</t>
      </is>
    </nc>
  </rcc>
  <rcc rId="142" sId="1">
    <nc r="F128">
      <v>60</v>
    </nc>
  </rcc>
  <rcc rId="143" sId="1">
    <nc r="G128">
      <v>0.9</v>
    </nc>
  </rcc>
  <rcc rId="144" sId="1">
    <nc r="H128">
      <v>3.05</v>
    </nc>
  </rcc>
  <rcc rId="145" sId="1">
    <nc r="I128">
      <v>4.57</v>
    </nc>
  </rcc>
  <rcc rId="146" sId="1">
    <nc r="J128">
      <v>49.9</v>
    </nc>
  </rcc>
  <rcc rId="147" sId="1">
    <nc r="K128">
      <v>45</v>
    </nc>
  </rcc>
  <rcc rId="148" sId="1">
    <nc r="E129" t="inlineStr">
      <is>
        <t>суп картофельный на мясном бульоне</t>
      </is>
    </nc>
  </rcc>
  <rcc rId="149" sId="1">
    <nc r="F129">
      <v>200</v>
    </nc>
  </rcc>
  <rcc rId="150" sId="1">
    <nc r="G129">
      <v>10.85</v>
    </nc>
  </rcc>
  <rcc rId="151" sId="1">
    <nc r="H129">
      <v>9.93</v>
    </nc>
  </rcc>
  <rcc rId="152" sId="1">
    <nc r="I129">
      <v>15.48</v>
    </nc>
  </rcc>
  <rcc rId="153" sId="1">
    <nc r="J129">
      <v>194.87</v>
    </nc>
  </rcc>
  <rcc rId="154" sId="1">
    <nc r="K129">
      <v>92</v>
    </nc>
  </rcc>
  <rcc rId="155" sId="1">
    <nc r="E130" t="inlineStr">
      <is>
        <t>гуляш</t>
      </is>
    </nc>
  </rcc>
  <rcc rId="156" sId="1">
    <nc r="F130">
      <v>140</v>
    </nc>
  </rcc>
  <rcc rId="157" sId="1">
    <nc r="G130">
      <v>20.79</v>
    </nc>
  </rcc>
  <rcc rId="158" sId="1">
    <nc r="H130">
      <v>22.67</v>
    </nc>
  </rcc>
  <rcc rId="159" sId="1">
    <nc r="I130">
      <v>4.79</v>
    </nc>
  </rcc>
  <rcc rId="160" sId="1">
    <nc r="J130">
      <v>306.33999999999997</v>
    </nc>
  </rcc>
  <rcc rId="161" sId="1">
    <nc r="K130">
      <v>259</v>
    </nc>
  </rcc>
  <rcc rId="162" sId="1">
    <nc r="E131" t="inlineStr">
      <is>
        <t>каша перловая рассыпчатая</t>
      </is>
    </nc>
  </rcc>
  <rcc rId="163" sId="1">
    <nc r="F131">
      <v>150</v>
    </nc>
  </rcc>
  <rcc rId="164" sId="1">
    <nc r="G131">
      <v>4.3499999999999996</v>
    </nc>
  </rcc>
  <rcc rId="165" sId="1">
    <nc r="H131">
      <v>4.51</v>
    </nc>
  </rcc>
  <rcc rId="166" sId="1">
    <nc r="I131">
      <v>31.19</v>
    </nc>
  </rcc>
  <rcc rId="167" sId="1">
    <nc r="J131">
      <v>182.94</v>
    </nc>
  </rcc>
  <rcc rId="168" sId="1">
    <nc r="K131">
      <v>323</v>
    </nc>
  </rcc>
  <rcc rId="169" sId="1">
    <nc r="E132" t="inlineStr">
      <is>
        <t>компот из сухофруктов</t>
      </is>
    </nc>
  </rcc>
  <rcc rId="170" sId="1">
    <nc r="F132">
      <v>200</v>
    </nc>
  </rcc>
  <rcc rId="171" sId="1">
    <nc r="G132">
      <v>0</v>
    </nc>
  </rcc>
  <rcc rId="172" sId="1">
    <nc r="H132">
      <v>0</v>
    </nc>
  </rcc>
  <rcc rId="173" sId="1">
    <nc r="I132">
      <v>6.78</v>
    </nc>
  </rcc>
  <rcc rId="174" sId="1">
    <nc r="J132">
      <v>27.09</v>
    </nc>
  </rcc>
  <rcc rId="175" sId="1">
    <nc r="K132">
      <v>8</v>
    </nc>
  </rcc>
  <rcc rId="176" sId="1">
    <nc r="E133" t="inlineStr">
      <is>
        <t>хлеб пшеничный</t>
      </is>
    </nc>
  </rcc>
  <rcc rId="177" sId="1">
    <nc r="F133">
      <v>45</v>
    </nc>
  </rcc>
  <rcc rId="178" sId="1">
    <nc r="G133">
      <v>3.43</v>
    </nc>
  </rcc>
  <rcc rId="179" sId="1">
    <nc r="H133">
      <v>0.28000000000000003</v>
    </nc>
  </rcc>
  <rcc rId="180" sId="1">
    <nc r="I133">
      <v>22.58</v>
    </nc>
  </rcc>
  <rcc rId="181" sId="1">
    <nc r="J133">
      <v>106.57</v>
    </nc>
  </rcc>
  <rcc rId="182" sId="1">
    <nc r="E134" t="inlineStr">
      <is>
        <t>хлеб ржаной</t>
      </is>
    </nc>
  </rcc>
  <rcc rId="183" sId="1">
    <nc r="F134">
      <v>25</v>
    </nc>
  </rcc>
  <rcc rId="184" sId="1">
    <nc r="G134">
      <v>1.66</v>
    </nc>
  </rcc>
  <rcc rId="185" sId="1">
    <nc r="H134">
      <v>0.22</v>
    </nc>
  </rcc>
  <rcc rId="186" sId="1">
    <nc r="I134">
      <v>10.6</v>
    </nc>
  </rcc>
  <rcc rId="187" sId="1">
    <nc r="J134">
      <v>50.99</v>
    </nc>
  </rcc>
  <rcc rId="188" sId="1">
    <nc r="E147" t="inlineStr">
      <is>
        <t>овощи натуральные свежие</t>
      </is>
    </nc>
  </rcc>
  <rcc rId="189" sId="1">
    <nc r="F147">
      <v>60</v>
    </nc>
  </rcc>
  <rcc rId="190" sId="1">
    <nc r="G147">
      <v>0.66</v>
    </nc>
  </rcc>
  <rcc rId="191" sId="1">
    <nc r="H147">
      <v>0.12</v>
    </nc>
  </rcc>
  <rcc rId="192" sId="1">
    <nc r="I147">
      <v>2.2799999999999998</v>
    </nc>
  </rcc>
  <rcc rId="193" sId="1">
    <nc r="J147">
      <v>14.4</v>
    </nc>
  </rcc>
  <rcc rId="194" sId="1">
    <nc r="K147">
      <v>71</v>
    </nc>
  </rcc>
  <rcc rId="195" sId="1">
    <nc r="E148" t="inlineStr">
      <is>
        <t>суп из красной фасоли на мясном бульоне</t>
      </is>
    </nc>
  </rcc>
  <rcc rId="196" sId="1">
    <nc r="F148">
      <v>200</v>
    </nc>
  </rcc>
  <rcc rId="197" sId="1">
    <nc r="G148">
      <v>16.88</v>
    </nc>
  </rcc>
  <rcc rId="198" sId="1">
    <nc r="H148">
      <v>12.25</v>
    </nc>
  </rcc>
  <rcc rId="199" sId="1">
    <nc r="I148">
      <v>18.62</v>
    </nc>
  </rcc>
  <rcc rId="200" sId="1">
    <nc r="J148">
      <v>255.12</v>
    </nc>
  </rcc>
  <rcc rId="201" sId="1">
    <nc r="K148">
      <v>104</v>
    </nc>
  </rcc>
  <rcc rId="202" sId="1">
    <nc r="E149" t="inlineStr">
      <is>
        <t>рагу овощное</t>
      </is>
    </nc>
  </rcc>
  <rcc rId="203" sId="1">
    <nc r="F149">
      <v>150</v>
    </nc>
  </rcc>
  <rcc rId="204" sId="1">
    <nc r="G149">
      <v>1.95</v>
    </nc>
  </rcc>
  <rcc rId="205" sId="1">
    <nc r="H149">
      <v>5.0599999999999996</v>
    </nc>
  </rcc>
  <rcc rId="206" sId="1">
    <nc r="I149">
      <v>11.56</v>
    </nc>
  </rcc>
  <rcc rId="207" sId="1">
    <nc r="J149">
      <v>100.45</v>
    </nc>
  </rcc>
  <rcc rId="208" sId="1">
    <nc r="K149">
      <v>351</v>
    </nc>
  </rcc>
  <rcc rId="209" sId="1">
    <nc r="E150" t="inlineStr">
      <is>
        <t>тефтели</t>
      </is>
    </nc>
  </rcc>
  <rcc rId="210" sId="1">
    <nc r="F150">
      <v>150</v>
    </nc>
  </rcc>
  <rcc rId="211" sId="1">
    <nc r="G150">
      <v>12.12</v>
    </nc>
  </rcc>
  <rcc rId="212" sId="1">
    <nc r="H150">
      <v>12.86</v>
    </nc>
  </rcc>
  <rcc rId="213" sId="1">
    <nc r="I150">
      <v>16.829999999999998</v>
    </nc>
  </rcc>
  <rcc rId="214" sId="1">
    <nc r="J150">
      <v>231.51</v>
    </nc>
  </rcc>
  <rcc rId="215" sId="1">
    <nc r="K150">
      <v>283</v>
    </nc>
  </rcc>
  <rcc rId="216" sId="1">
    <nc r="E151" t="inlineStr">
      <is>
        <t>чай с сахаром и лимоном</t>
      </is>
    </nc>
  </rcc>
  <rcc rId="217" sId="1">
    <nc r="G151">
      <v>7.0000000000000007E-2</v>
    </nc>
  </rcc>
  <rcc rId="218" sId="1">
    <nc r="H151">
      <v>0.01</v>
    </nc>
  </rcc>
  <rcc rId="219" sId="1">
    <nc r="I151">
      <v>15.8</v>
    </nc>
  </rcc>
  <rcc rId="220" sId="1">
    <nc r="J151">
      <v>64.790000000000006</v>
    </nc>
  </rcc>
  <rcc rId="221" sId="1">
    <nc r="K151">
      <v>431</v>
    </nc>
  </rcc>
  <rcc rId="222" sId="1">
    <nc r="E152" t="inlineStr">
      <is>
        <t>хлеб пшеничный</t>
      </is>
    </nc>
  </rcc>
  <rcc rId="223" sId="1">
    <nc r="F152">
      <v>45</v>
    </nc>
  </rcc>
  <rcc rId="224" sId="1">
    <nc r="G152">
      <v>3.43</v>
    </nc>
  </rcc>
  <rcc rId="225" sId="1">
    <nc r="H152">
      <v>0.28000000000000003</v>
    </nc>
  </rcc>
  <rcc rId="226" sId="1">
    <nc r="I152">
      <v>22.58</v>
    </nc>
  </rcc>
  <rcc rId="227" sId="1">
    <nc r="J152">
      <v>106.57</v>
    </nc>
  </rcc>
  <rcc rId="228" sId="1">
    <nc r="E153" t="inlineStr">
      <is>
        <t>хлеб ржаной</t>
      </is>
    </nc>
  </rcc>
  <rcc rId="229" sId="1">
    <nc r="F153">
      <v>25</v>
    </nc>
  </rcc>
  <rcc rId="230" sId="1">
    <nc r="G153">
      <v>1.66</v>
    </nc>
  </rcc>
  <rcc rId="231" sId="1">
    <nc r="H153">
      <v>0.22</v>
    </nc>
  </rcc>
  <rcc rId="232" sId="1">
    <nc r="I153">
      <v>10.6</v>
    </nc>
  </rcc>
  <rcc rId="233" sId="1">
    <nc r="J153">
      <v>50.99</v>
    </nc>
  </rcc>
  <rcc rId="234" sId="1">
    <nc r="E154" t="inlineStr">
      <is>
        <t>банан</t>
      </is>
    </nc>
  </rcc>
  <rcc rId="235" sId="1">
    <nc r="F154">
      <v>100</v>
    </nc>
  </rcc>
  <rcc rId="236" sId="1">
    <nc r="G154">
      <v>1.5</v>
    </nc>
  </rcc>
  <rcc rId="237" sId="1">
    <nc r="H154">
      <v>0.5</v>
    </nc>
  </rcc>
  <rcc rId="238" sId="1">
    <nc r="I154">
      <v>21</v>
    </nc>
  </rcc>
  <rcc rId="239" sId="1">
    <nc r="J154">
      <v>96</v>
    </nc>
  </rcc>
  <rcc rId="240" sId="1">
    <nc r="F151">
      <v>222</v>
    </nc>
  </rcc>
  <rcc rId="241" sId="1">
    <nc r="E166" t="inlineStr">
      <is>
        <t>салат из свежих огурцов</t>
      </is>
    </nc>
  </rcc>
  <rcc rId="242" sId="1">
    <nc r="F166">
      <v>60</v>
    </nc>
  </rcc>
  <rcc rId="243" sId="1">
    <nc r="G166">
      <v>0.44</v>
    </nc>
  </rcc>
  <rcc rId="244" sId="1">
    <nc r="H166">
      <v>6.05</v>
    </nc>
  </rcc>
  <rcc rId="245" sId="1">
    <nc r="I166">
      <v>1.37</v>
    </nc>
  </rcc>
  <rcc rId="246" sId="1">
    <nc r="J166">
      <v>61.58</v>
    </nc>
  </rcc>
  <rcc rId="247" sId="1">
    <nc r="K166">
      <v>19</v>
    </nc>
  </rcc>
  <rcc rId="248" sId="1">
    <nc r="E167" t="inlineStr">
      <is>
        <t>суп с клецками на курином бульоне</t>
      </is>
    </nc>
  </rcc>
  <rcc rId="249" sId="1">
    <nc r="F167">
      <v>200</v>
    </nc>
  </rcc>
  <rcc rId="250" sId="1">
    <nc r="G167">
      <v>8.7100000000000009</v>
    </nc>
  </rcc>
  <rcc rId="251" sId="1">
    <nc r="H167">
      <v>10.47</v>
    </nc>
  </rcc>
  <rcc rId="252" sId="1">
    <nc r="I167">
      <v>11.25</v>
    </nc>
  </rcc>
  <rcc rId="253" sId="1">
    <nc r="J167">
      <v>174.05</v>
    </nc>
  </rcc>
  <rcc rId="254" sId="1">
    <nc r="K167" t="inlineStr">
      <is>
        <t>118.2</t>
      </is>
    </nc>
  </rcc>
  <rcc rId="255" sId="1">
    <nc r="E168" t="inlineStr">
      <is>
        <t>птица отварная</t>
      </is>
    </nc>
  </rcc>
  <rcc rId="256" sId="1">
    <nc r="F168">
      <v>100</v>
    </nc>
  </rcc>
  <rcc rId="257" sId="1">
    <nc r="G168">
      <v>25.48</v>
    </nc>
  </rcc>
  <rcc rId="258" sId="1">
    <nc r="H168">
      <v>25.71</v>
    </nc>
  </rcc>
  <rcc rId="259" sId="1">
    <nc r="I168">
      <v>0.32</v>
    </nc>
  </rcc>
  <rcc rId="260" sId="1">
    <nc r="J168">
      <v>334.03</v>
    </nc>
  </rcc>
  <rcc rId="261" sId="1">
    <nc r="K168">
      <v>307</v>
    </nc>
  </rcc>
  <rcc rId="262" sId="1">
    <nc r="E169" t="inlineStr">
      <is>
        <t>каша гречневая рассыпчатая</t>
      </is>
    </nc>
  </rcc>
  <rcc rId="263" sId="1">
    <nc r="F169">
      <v>150</v>
    </nc>
  </rcc>
  <rcc rId="264" sId="1">
    <nc r="G169">
      <v>8.4600000000000009</v>
    </nc>
  </rcc>
  <rcc rId="265" sId="1">
    <nc r="H169">
      <v>6.21</v>
    </nc>
  </rcc>
  <rcc rId="266" sId="1">
    <nc r="I169">
      <v>38.26</v>
    </nc>
  </rcc>
  <rcc rId="267" sId="1">
    <nc r="J169">
      <v>242.42</v>
    </nc>
  </rcc>
  <rcc rId="268" sId="1">
    <nc r="K169">
      <v>323</v>
    </nc>
  </rcc>
  <rcc rId="269" sId="1">
    <nc r="E170" t="inlineStr">
      <is>
        <t>компот из сухофруктов</t>
      </is>
    </nc>
  </rcc>
  <rcc rId="270" sId="1">
    <nc r="F170">
      <v>200</v>
    </nc>
  </rcc>
  <rcc rId="271" sId="1">
    <nc r="G170">
      <v>0</v>
    </nc>
  </rcc>
  <rcc rId="272" sId="1">
    <nc r="H170">
      <v>0</v>
    </nc>
  </rcc>
  <rcc rId="273" sId="1">
    <nc r="I170">
      <v>6.78</v>
    </nc>
  </rcc>
  <rcc rId="274" sId="1">
    <nc r="J170">
      <v>27.09</v>
    </nc>
  </rcc>
  <rcc rId="275" sId="1">
    <nc r="K170">
      <v>8</v>
    </nc>
  </rcc>
  <rcc rId="276" sId="1">
    <nc r="E171" t="inlineStr">
      <is>
        <t>хлеб пшеничный</t>
      </is>
    </nc>
  </rcc>
  <rcc rId="277" sId="1">
    <nc r="F171">
      <v>45</v>
    </nc>
  </rcc>
  <rcc rId="278" sId="1">
    <nc r="G171">
      <v>3.43</v>
    </nc>
  </rcc>
  <rcc rId="279" sId="1">
    <nc r="H171">
      <v>0.28000000000000003</v>
    </nc>
  </rcc>
  <rcc rId="280" sId="1">
    <nc r="I171">
      <v>22.58</v>
    </nc>
  </rcc>
  <rcc rId="281" sId="1">
    <nc r="J171">
      <v>106.57</v>
    </nc>
  </rcc>
  <rcc rId="282" sId="1">
    <nc r="E172" t="inlineStr">
      <is>
        <t>хлеб ржаной</t>
      </is>
    </nc>
  </rcc>
  <rcc rId="283" sId="1">
    <nc r="F172">
      <v>25</v>
    </nc>
  </rcc>
  <rcc rId="284" sId="1">
    <nc r="G172">
      <v>1.66</v>
    </nc>
  </rcc>
  <rcc rId="285" sId="1">
    <nc r="H172">
      <v>0.22</v>
    </nc>
  </rcc>
  <rcc rId="286" sId="1">
    <nc r="I172">
      <v>10.6</v>
    </nc>
  </rcc>
  <rcc rId="287" sId="1">
    <nc r="J172">
      <v>50.99</v>
    </nc>
  </rcc>
  <rcc rId="288" sId="1">
    <nc r="E173" t="inlineStr">
      <is>
        <t>маринад овощной с томатом</t>
      </is>
    </nc>
  </rcc>
  <rcc rId="289" sId="1">
    <nc r="F173">
      <v>50</v>
    </nc>
  </rcc>
  <rcc rId="290" sId="1">
    <nc r="G173">
      <v>0.63</v>
    </nc>
  </rcc>
  <rcc rId="291" sId="1">
    <nc r="H173">
      <v>4.8899999999999997</v>
    </nc>
  </rcc>
  <rcc rId="292" sId="1">
    <nc r="I173">
      <v>4.46</v>
    </nc>
  </rcc>
  <rcc rId="293" sId="1">
    <nc r="J173">
      <v>64.97</v>
    </nc>
  </rcc>
  <rcc rId="294" sId="1">
    <nc r="K173">
      <v>379</v>
    </nc>
  </rcc>
  <rcc rId="295" sId="1">
    <nc r="D173" t="inlineStr">
      <is>
        <t>гарнир</t>
      </is>
    </nc>
  </rcc>
  <rcc rId="296" sId="1">
    <nc r="E185" t="inlineStr">
      <is>
        <t>икра кабачковая консервированная</t>
      </is>
    </nc>
  </rcc>
  <rcc rId="297" sId="1">
    <nc r="F185">
      <v>60</v>
    </nc>
  </rcc>
  <rcc rId="298" sId="1">
    <nc r="G185">
      <v>1.1399999999999999</v>
    </nc>
  </rcc>
  <rcc rId="299" sId="1">
    <nc r="H185">
      <v>5.34</v>
    </nc>
  </rcc>
  <rcc rId="300" sId="1">
    <nc r="I185">
      <v>4.62</v>
    </nc>
  </rcc>
  <rcc rId="301" sId="1">
    <nc r="J185">
      <v>71.400000000000006</v>
    </nc>
  </rcc>
  <rcc rId="302" sId="1">
    <nc r="E186" t="inlineStr">
      <is>
        <t>суп картофельный с крупой на курином бульоне</t>
      </is>
    </nc>
  </rcc>
  <rcc rId="303" sId="1">
    <nc r="F186">
      <v>200</v>
    </nc>
  </rcc>
  <rcc rId="304" sId="1">
    <nc r="G186">
      <v>8.35</v>
    </nc>
  </rcc>
  <rcc rId="305" sId="1">
    <nc r="H186">
      <v>8.75</v>
    </nc>
  </rcc>
  <rcc rId="306" sId="1">
    <nc r="I186">
      <v>16.420000000000002</v>
    </nc>
  </rcc>
  <rcc rId="307" sId="1">
    <nc r="J186">
      <v>178</v>
    </nc>
  </rcc>
  <rcc rId="308" sId="1">
    <nc r="K186">
      <v>96</v>
    </nc>
  </rcc>
  <rcc rId="309" sId="1">
    <nc r="E187" t="inlineStr">
      <is>
        <t>макаронные изделия отварные</t>
      </is>
    </nc>
  </rcc>
  <rcc rId="310" sId="1">
    <nc r="G187">
      <v>5.44</v>
    </nc>
  </rcc>
  <rcc rId="311" sId="1">
    <nc r="H187">
      <v>4.4800000000000004</v>
    </nc>
  </rcc>
  <rcc rId="312" sId="1">
    <nc r="I187">
      <v>34.78</v>
    </nc>
  </rcc>
  <rcc rId="313" sId="1">
    <nc r="J187">
      <v>201.38</v>
    </nc>
  </rcc>
  <rcc rId="314" sId="1">
    <nc r="K187">
      <v>209</v>
    </nc>
  </rcc>
  <rcc rId="315" sId="1">
    <nc r="E188" t="inlineStr">
      <is>
        <t>котлеты, биточки</t>
      </is>
    </nc>
  </rcc>
  <rcc rId="316" sId="1">
    <nc r="F188">
      <v>100</v>
    </nc>
  </rcc>
  <rcc rId="317" sId="1">
    <nc r="G188">
      <v>15.96</v>
    </nc>
  </rcc>
  <rcc rId="318" sId="1">
    <nc r="H188">
      <v>17.41</v>
    </nc>
  </rcc>
  <rcc rId="319" sId="1">
    <nc r="I188">
      <v>14.73</v>
    </nc>
  </rcc>
  <rcc rId="320" sId="1">
    <nc r="J188">
      <v>279.13</v>
    </nc>
  </rcc>
  <rcc rId="321" sId="1">
    <nc r="K188">
      <v>272</v>
    </nc>
  </rcc>
  <rcc rId="322" sId="1">
    <nc r="E189" t="inlineStr">
      <is>
        <t>чай с сахаром и лимоном</t>
      </is>
    </nc>
  </rcc>
  <rcc rId="323" sId="1">
    <nc r="F189">
      <v>222</v>
    </nc>
  </rcc>
  <rcc rId="324" sId="1">
    <nc r="G189">
      <v>7.0000000000000007E-2</v>
    </nc>
  </rcc>
  <rcc rId="325" sId="1">
    <nc r="H189">
      <v>0.01</v>
    </nc>
  </rcc>
  <rcc rId="326" sId="1">
    <nc r="I189">
      <v>15.8</v>
    </nc>
  </rcc>
  <rcc rId="327" sId="1">
    <nc r="J189">
      <v>64.790000000000006</v>
    </nc>
  </rcc>
  <rcc rId="328" sId="1">
    <nc r="K189">
      <v>431</v>
    </nc>
  </rcc>
  <rcc rId="329" sId="1">
    <nc r="E190" t="inlineStr">
      <is>
        <t>хлеб пшеничный</t>
      </is>
    </nc>
  </rcc>
  <rcc rId="330" sId="1">
    <nc r="F190">
      <v>45</v>
    </nc>
  </rcc>
  <rcc rId="331" sId="1">
    <nc r="G190">
      <v>3.43</v>
    </nc>
  </rcc>
  <rcc rId="332" sId="1">
    <nc r="H190">
      <v>0.28000000000000003</v>
    </nc>
  </rcc>
  <rcc rId="333" sId="1">
    <nc r="I190">
      <v>22.58</v>
    </nc>
  </rcc>
  <rcc rId="334" sId="1">
    <nc r="J190">
      <v>106.57</v>
    </nc>
  </rcc>
  <rcc rId="335" sId="1">
    <nc r="E191" t="inlineStr">
      <is>
        <t>хлеб ржаной</t>
      </is>
    </nc>
  </rcc>
  <rcc rId="336" sId="1">
    <nc r="F191">
      <v>25</v>
    </nc>
  </rcc>
  <rcc rId="337" sId="1">
    <nc r="G191">
      <v>1.66</v>
    </nc>
  </rcc>
  <rcc rId="338" sId="1">
    <nc r="H191">
      <v>0.22</v>
    </nc>
  </rcc>
  <rcc rId="339" sId="1">
    <nc r="I191">
      <v>10.6</v>
    </nc>
  </rcc>
  <rcc rId="340" sId="1">
    <nc r="J191">
      <v>50.99</v>
    </nc>
  </rcc>
  <rcc rId="341" sId="1">
    <nc r="F187">
      <v>250</v>
    </nc>
  </rcc>
  <rcc rId="342" sId="1">
    <oc r="F54">
      <v>200</v>
    </oc>
    <nc r="F54">
      <v>250</v>
    </nc>
  </rcc>
  <rcc rId="343" sId="1">
    <nc r="F112">
      <v>150</v>
    </nc>
  </rcc>
  <rcv guid="{5115FA18-FBA0-4993-9DF9-4B5A5460882D}" action="delete"/>
  <rcv guid="{5115FA18-FBA0-4993-9DF9-4B5A5460882D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1" sId="1">
    <nc r="E71" t="inlineStr">
      <is>
        <t>салат из кукурузы (консервированной)</t>
      </is>
    </nc>
  </rcc>
  <rcc rId="2" sId="1">
    <nc r="F71">
      <v>60</v>
    </nc>
  </rcc>
  <rcc rId="3" sId="1">
    <nc r="G71">
      <v>1.68</v>
    </nc>
  </rcc>
  <rcc rId="4" sId="1">
    <nc r="H71">
      <v>3.7</v>
    </nc>
  </rcc>
  <rcc rId="5" sId="1">
    <nc r="I71">
      <v>4.72</v>
    </nc>
  </rcc>
  <rcc rId="6" sId="1">
    <nc r="J71">
      <v>58.8</v>
    </nc>
  </rcc>
  <rcc rId="7" sId="1">
    <nc r="K71">
      <v>12</v>
    </nc>
  </rcc>
  <rcc rId="8" sId="1">
    <nc r="E72" t="inlineStr">
      <is>
        <t>рассольник ленинградский на курином бульоне</t>
      </is>
    </nc>
  </rcc>
  <rcc rId="9" sId="1">
    <nc r="F72">
      <v>200</v>
    </nc>
  </rcc>
  <rcc rId="10" sId="1">
    <nc r="G72">
      <v>8.2200000000000006</v>
    </nc>
  </rcc>
  <rcc rId="11" sId="1">
    <nc r="H72">
      <v>10</v>
    </nc>
  </rcc>
  <rcc rId="12" sId="1">
    <nc r="I72">
      <v>13.16</v>
    </nc>
  </rcc>
  <rcc rId="13" sId="1">
    <nc r="J72">
      <v>175.91</v>
    </nc>
  </rcc>
  <rcc rId="14" sId="1">
    <nc r="K72">
      <v>91</v>
    </nc>
  </rcc>
  <rcc rId="15" sId="1">
    <nc r="E73" t="inlineStr">
      <is>
        <t>птица, тушеная в сметанном соусе</t>
      </is>
    </nc>
  </rcc>
  <rcc rId="16" sId="1">
    <nc r="G73">
      <v>19.86</v>
    </nc>
  </rcc>
  <rcc rId="17" sId="1">
    <nc r="H73">
      <v>25.89</v>
    </nc>
  </rcc>
  <rcc rId="18" sId="1">
    <nc r="I73">
      <v>0</v>
    </nc>
  </rcc>
  <rcc rId="19" sId="1">
    <nc r="J73">
      <v>312.04000000000002</v>
    </nc>
  </rcc>
  <rcc rId="20" sId="1">
    <nc r="K73">
      <v>312</v>
    </nc>
  </rcc>
  <rcc rId="21" sId="1">
    <nc r="E74" t="inlineStr">
      <is>
        <t>каша гречневая рассыпчатая</t>
      </is>
    </nc>
  </rcc>
  <rcc rId="22" sId="1">
    <nc r="F74">
      <v>150</v>
    </nc>
  </rcc>
  <rcc rId="23" sId="1">
    <nc r="G74">
      <v>8.49</v>
    </nc>
  </rcc>
  <rcc rId="24" sId="1">
    <nc r="H74">
      <v>6.86</v>
    </nc>
  </rcc>
  <rcc rId="25" sId="1">
    <nc r="I74">
      <v>38.369999999999997</v>
    </nc>
  </rcc>
  <rcc rId="26" sId="1">
    <nc r="J74">
      <v>248.82</v>
    </nc>
  </rcc>
  <rcc rId="27" sId="1">
    <nc r="K74">
      <v>181</v>
    </nc>
  </rcc>
  <rcc rId="28" sId="1">
    <nc r="E75" t="inlineStr">
      <is>
        <t>какао с молоком</t>
      </is>
    </nc>
  </rcc>
  <rcc rId="29" sId="1">
    <nc r="F75">
      <v>200</v>
    </nc>
  </rcc>
  <rcc rId="30" sId="1">
    <nc r="G75">
      <v>3.75</v>
    </nc>
  </rcc>
  <rcc rId="31" sId="1">
    <nc r="H75">
      <v>3.01</v>
    </nc>
  </rcc>
  <rcc rId="32" sId="1">
    <nc r="I75">
      <v>24.41</v>
    </nc>
  </rcc>
  <rcc rId="33" sId="1">
    <nc r="J75">
      <v>141</v>
    </nc>
  </rcc>
  <rcc rId="34" sId="1">
    <nc r="K75">
      <v>433</v>
    </nc>
  </rcc>
  <rcc rId="35" sId="1">
    <nc r="E76" t="inlineStr">
      <is>
        <t>хлеб пшеничный</t>
      </is>
    </nc>
  </rcc>
  <rcc rId="36" sId="1">
    <nc r="F76">
      <v>45</v>
    </nc>
  </rcc>
  <rcc rId="37" sId="1">
    <nc r="G76">
      <v>3.43</v>
    </nc>
  </rcc>
  <rcc rId="38" sId="1">
    <nc r="H76">
      <v>0.28000000000000003</v>
    </nc>
  </rcc>
  <rcc rId="39" sId="1">
    <nc r="I76">
      <v>22.58</v>
    </nc>
  </rcc>
  <rcc rId="40" sId="1">
    <nc r="J76">
      <v>106.57</v>
    </nc>
  </rcc>
  <rcc rId="41" sId="1">
    <nc r="E77" t="inlineStr">
      <is>
        <t>хлеб ржаной</t>
      </is>
    </nc>
  </rcc>
  <rcc rId="42" sId="1">
    <nc r="F77">
      <v>25</v>
    </nc>
  </rcc>
  <rcc rId="43" sId="1">
    <nc r="G77">
      <v>1.66</v>
    </nc>
  </rcc>
  <rcc rId="44" sId="1">
    <nc r="H77">
      <v>0.22</v>
    </nc>
  </rcc>
  <rcc rId="45" sId="1">
    <nc r="I77">
      <v>10.6</v>
    </nc>
  </rcc>
  <rcc rId="46" sId="1">
    <nc r="J77">
      <v>50.99</v>
    </nc>
  </rcc>
  <rcc rId="47" sId="1">
    <nc r="F73">
      <v>150</v>
    </nc>
  </rcc>
  <rcc rId="48" sId="1">
    <nc r="E90" t="inlineStr">
      <is>
        <t>салат из свежих помидоров и огурцов</t>
      </is>
    </nc>
  </rcc>
  <rcc rId="49" sId="1">
    <nc r="F90">
      <v>60</v>
    </nc>
  </rcc>
  <rcc rId="50" sId="1">
    <nc r="G90">
      <v>0.59</v>
    </nc>
  </rcc>
  <rcc rId="51" sId="1">
    <nc r="H90">
      <v>3.69</v>
    </nc>
  </rcc>
  <rcc rId="52" sId="1">
    <nc r="I90">
      <v>2.21</v>
    </nc>
  </rcc>
  <rcc rId="53" sId="1">
    <nc r="J90">
      <v>45.17</v>
    </nc>
  </rcc>
  <rcc rId="54" sId="1">
    <nc r="K90">
      <v>24</v>
    </nc>
  </rcc>
  <rcc rId="55" sId="1">
    <nc r="E91" t="inlineStr">
      <is>
        <t>суп картофельный с бобовыми на мясном бульоне</t>
      </is>
    </nc>
  </rcc>
  <rcc rId="56" sId="1">
    <nc r="F91">
      <v>200</v>
    </nc>
  </rcc>
  <rcc rId="57" sId="1">
    <nc r="G91">
      <v>13.45</v>
    </nc>
  </rcc>
  <rcc rId="58" sId="1">
    <nc r="H91">
      <v>11.26</v>
    </nc>
  </rcc>
  <rcc rId="59" sId="1">
    <nc r="I91">
      <v>14.99</v>
    </nc>
  </rcc>
  <rcc rId="60" sId="1">
    <nc r="J91">
      <v>215.24</v>
    </nc>
  </rcc>
  <rcc rId="61" sId="1">
    <nc r="K91">
      <v>99</v>
    </nc>
  </rcc>
  <rcc rId="62" sId="1">
    <nc r="E92" t="inlineStr">
      <is>
        <t>картофель и овощи, тушеные в соусе</t>
      </is>
    </nc>
  </rcc>
  <rcc rId="63" sId="1">
    <nc r="F92">
      <v>150</v>
    </nc>
  </rcc>
  <rcc rId="64" sId="1">
    <nc r="G92">
      <v>2.82</v>
    </nc>
  </rcc>
  <rcc rId="65" sId="1">
    <nc r="H92">
      <v>9.4600000000000009</v>
    </nc>
  </rcc>
  <rcc rId="66" sId="1">
    <nc r="I92">
      <v>22.58</v>
    </nc>
  </rcc>
  <rcc rId="67" sId="1">
    <nc r="J92">
      <v>187.18</v>
    </nc>
  </rcc>
  <rcc rId="68" sId="1">
    <nc r="K92">
      <v>134</v>
    </nc>
  </rcc>
  <rcc rId="69" sId="1">
    <nc r="E93" t="inlineStr">
      <is>
        <t>котлеты или биточки рыбные</t>
      </is>
    </nc>
  </rcc>
  <rcc rId="70" sId="1">
    <nc r="F93">
      <v>100</v>
    </nc>
  </rcc>
  <rcc rId="71" sId="1">
    <nc r="G93">
      <v>12.79</v>
    </nc>
  </rcc>
  <rcc rId="72" sId="1">
    <nc r="H93">
      <v>8.44</v>
    </nc>
  </rcc>
  <rcc rId="73" sId="1">
    <nc r="I93">
      <v>14.73</v>
    </nc>
  </rcc>
  <rcc rId="74" sId="1">
    <nc r="J93">
      <v>186.19</v>
    </nc>
  </rcc>
  <rcc rId="75" sId="1">
    <nc r="K93">
      <v>239</v>
    </nc>
  </rcc>
  <rcc rId="76" sId="1">
    <nc r="E94" t="inlineStr">
      <is>
        <t>компот из сухофруктов</t>
      </is>
    </nc>
  </rcc>
  <rcc rId="77" sId="1">
    <nc r="F94">
      <v>200</v>
    </nc>
  </rcc>
  <rcc rId="78" sId="1">
    <nc r="G94">
      <v>0</v>
    </nc>
  </rcc>
  <rcc rId="79" sId="1">
    <nc r="H94">
      <v>0</v>
    </nc>
  </rcc>
  <rcc rId="80" sId="1">
    <nc r="I94">
      <v>6.78</v>
    </nc>
  </rcc>
  <rcc rId="81" sId="1">
    <nc r="J94">
      <v>27.09</v>
    </nc>
  </rcc>
  <rcc rId="82" sId="1">
    <nc r="K94">
      <v>8</v>
    </nc>
  </rcc>
  <rcc rId="83" sId="1">
    <nc r="E95" t="inlineStr">
      <is>
        <t>хлеб пшеничный</t>
      </is>
    </nc>
  </rcc>
  <rcc rId="84" sId="1">
    <nc r="F95">
      <v>45</v>
    </nc>
  </rcc>
  <rcc rId="85" sId="1">
    <nc r="G95">
      <v>3.43</v>
    </nc>
  </rcc>
  <rcc rId="86" sId="1">
    <nc r="H95">
      <v>0.28000000000000003</v>
    </nc>
  </rcc>
  <rcc rId="87" sId="1">
    <nc r="I95">
      <v>22.58</v>
    </nc>
  </rcc>
  <rcc rId="88" sId="1">
    <nc r="J95">
      <v>106.57</v>
    </nc>
  </rcc>
  <rcc rId="89" sId="1">
    <nc r="E96" t="inlineStr">
      <is>
        <t>хлеб ржаной</t>
      </is>
    </nc>
  </rcc>
  <rcc rId="90" sId="1">
    <nc r="F96">
      <v>25</v>
    </nc>
  </rcc>
  <rcc rId="91" sId="1">
    <nc r="G96">
      <v>1.66</v>
    </nc>
  </rcc>
  <rcc rId="92" sId="1">
    <nc r="H96">
      <v>0.22</v>
    </nc>
  </rcc>
  <rcc rId="93" sId="1">
    <nc r="I96">
      <v>10.6</v>
    </nc>
  </rcc>
  <rcc rId="94" sId="1">
    <nc r="J96">
      <v>50.99</v>
    </nc>
  </rcc>
  <rcv guid="{5115FA18-FBA0-4993-9DF9-4B5A5460882D}" action="delete"/>
  <rcv guid="{5115FA18-FBA0-4993-9DF9-4B5A5460882D}" action="add"/>
</revisions>
</file>

<file path=xl/revisions/revisionLog1111.xml><?xml version="1.0" encoding="utf-8"?>
<revisions xmlns="http://schemas.openxmlformats.org/spreadsheetml/2006/main" xmlns:r="http://schemas.openxmlformats.org/officeDocument/2006/relationships"/>
</file>

<file path=xl/revisions/revisionLog12.xml><?xml version="1.0" encoding="utf-8"?>
<revisions xmlns="http://schemas.openxmlformats.org/spreadsheetml/2006/main" xmlns:r="http://schemas.openxmlformats.org/officeDocument/2006/relationships">
  <rcv guid="{5115FA18-FBA0-4993-9DF9-4B5A5460882D}" action="delete"/>
  <rcv guid="{5115FA18-FBA0-4993-9DF9-4B5A5460882D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K52" sqref="K52:K57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5"/>
      <c r="D1" s="56"/>
      <c r="E1" s="56"/>
      <c r="F1" s="3" t="s">
        <v>1</v>
      </c>
      <c r="G1" s="1" t="s">
        <v>2</v>
      </c>
      <c r="H1" s="57" t="s">
        <v>45</v>
      </c>
      <c r="I1" s="57"/>
      <c r="J1" s="57"/>
      <c r="K1" s="57"/>
    </row>
    <row r="2" spans="1:12" ht="18">
      <c r="A2" s="4" t="s">
        <v>3</v>
      </c>
      <c r="C2" s="1"/>
      <c r="G2" s="1" t="s">
        <v>4</v>
      </c>
      <c r="H2" s="57" t="s">
        <v>46</v>
      </c>
      <c r="I2" s="57"/>
      <c r="J2" s="57"/>
      <c r="K2" s="57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30</v>
      </c>
      <c r="I3" s="8">
        <v>8</v>
      </c>
      <c r="J3" s="42">
        <v>2024</v>
      </c>
      <c r="K3" s="43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3.75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4" t="s">
        <v>21</v>
      </c>
      <c r="L5" s="12" t="s">
        <v>22</v>
      </c>
    </row>
    <row r="6" spans="1:12" ht="15">
      <c r="A6" s="13">
        <v>1</v>
      </c>
      <c r="B6" s="14">
        <v>1</v>
      </c>
      <c r="C6" s="15" t="s">
        <v>23</v>
      </c>
      <c r="D6" s="16" t="s">
        <v>24</v>
      </c>
      <c r="E6" s="17"/>
      <c r="F6" s="18"/>
      <c r="G6" s="18"/>
      <c r="H6" s="18"/>
      <c r="I6" s="18"/>
      <c r="J6" s="18"/>
      <c r="K6" s="45"/>
      <c r="L6" s="18"/>
    </row>
    <row r="7" spans="1:12" ht="15">
      <c r="A7" s="19"/>
      <c r="B7" s="20"/>
      <c r="C7" s="21"/>
      <c r="D7" s="22"/>
      <c r="E7" s="23"/>
      <c r="F7" s="24"/>
      <c r="G7" s="24"/>
      <c r="H7" s="24"/>
      <c r="I7" s="24"/>
      <c r="J7" s="24"/>
      <c r="K7" s="46"/>
      <c r="L7" s="24"/>
    </row>
    <row r="8" spans="1:12" ht="15">
      <c r="A8" s="19"/>
      <c r="B8" s="20"/>
      <c r="C8" s="21"/>
      <c r="D8" s="25" t="s">
        <v>25</v>
      </c>
      <c r="E8" s="23"/>
      <c r="F8" s="24"/>
      <c r="G8" s="24"/>
      <c r="H8" s="24"/>
      <c r="I8" s="24"/>
      <c r="J8" s="24"/>
      <c r="K8" s="46"/>
      <c r="L8" s="24"/>
    </row>
    <row r="9" spans="1:12" ht="15">
      <c r="A9" s="19"/>
      <c r="B9" s="20"/>
      <c r="C9" s="21"/>
      <c r="D9" s="25" t="s">
        <v>26</v>
      </c>
      <c r="E9" s="23"/>
      <c r="F9" s="24"/>
      <c r="G9" s="24"/>
      <c r="H9" s="24"/>
      <c r="I9" s="24"/>
      <c r="J9" s="24"/>
      <c r="K9" s="46"/>
      <c r="L9" s="24"/>
    </row>
    <row r="10" spans="1:12" ht="15">
      <c r="A10" s="19"/>
      <c r="B10" s="20"/>
      <c r="C10" s="21"/>
      <c r="D10" s="25" t="s">
        <v>27</v>
      </c>
      <c r="E10" s="23"/>
      <c r="F10" s="24"/>
      <c r="G10" s="24"/>
      <c r="H10" s="24"/>
      <c r="I10" s="24"/>
      <c r="J10" s="24"/>
      <c r="K10" s="46"/>
      <c r="L10" s="24"/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ht="15">
      <c r="A13" s="26"/>
      <c r="B13" s="27"/>
      <c r="C13" s="28"/>
      <c r="D13" s="29" t="s">
        <v>28</v>
      </c>
      <c r="E13" s="30"/>
      <c r="F13" s="31">
        <f>SUM(F6:F12)</f>
        <v>0</v>
      </c>
      <c r="G13" s="31">
        <f t="shared" ref="G13:J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47"/>
      <c r="L13" s="31">
        <f t="shared" ref="L13" si="1">SUM(L6:L12)</f>
        <v>0</v>
      </c>
    </row>
    <row r="14" spans="1:12" ht="15">
      <c r="A14" s="32">
        <f>A6</f>
        <v>1</v>
      </c>
      <c r="B14" s="33">
        <f>B6</f>
        <v>1</v>
      </c>
      <c r="C14" s="34" t="s">
        <v>29</v>
      </c>
      <c r="D14" s="25" t="s">
        <v>30</v>
      </c>
      <c r="E14" s="23" t="s">
        <v>39</v>
      </c>
      <c r="F14" s="24">
        <v>60</v>
      </c>
      <c r="G14" s="24">
        <v>0.64</v>
      </c>
      <c r="H14" s="24">
        <v>6.1</v>
      </c>
      <c r="I14" s="24">
        <v>2.61</v>
      </c>
      <c r="J14" s="24">
        <v>69.13</v>
      </c>
      <c r="K14" s="46">
        <v>22</v>
      </c>
      <c r="L14" s="24"/>
    </row>
    <row r="15" spans="1:12" ht="25.5">
      <c r="A15" s="19"/>
      <c r="B15" s="20"/>
      <c r="C15" s="21"/>
      <c r="D15" s="25" t="s">
        <v>31</v>
      </c>
      <c r="E15" s="23" t="s">
        <v>40</v>
      </c>
      <c r="F15" s="24">
        <v>250</v>
      </c>
      <c r="G15" s="24">
        <v>10.83</v>
      </c>
      <c r="H15" s="24">
        <v>10.97</v>
      </c>
      <c r="I15" s="24">
        <v>20.18</v>
      </c>
      <c r="J15" s="24">
        <v>222.98</v>
      </c>
      <c r="K15" s="46">
        <v>100</v>
      </c>
      <c r="L15" s="24"/>
    </row>
    <row r="16" spans="1:12" ht="15">
      <c r="A16" s="19"/>
      <c r="B16" s="20"/>
      <c r="C16" s="21"/>
      <c r="D16" s="25" t="s">
        <v>32</v>
      </c>
      <c r="E16" s="23" t="s">
        <v>41</v>
      </c>
      <c r="F16" s="24">
        <v>250</v>
      </c>
      <c r="G16" s="24">
        <v>25.94</v>
      </c>
      <c r="H16" s="24">
        <v>35.29</v>
      </c>
      <c r="I16" s="24">
        <v>44.51</v>
      </c>
      <c r="J16" s="24">
        <v>599.46</v>
      </c>
      <c r="K16" s="46">
        <v>311</v>
      </c>
      <c r="L16" s="24"/>
    </row>
    <row r="17" spans="1:12" ht="15">
      <c r="A17" s="19"/>
      <c r="B17" s="20"/>
      <c r="C17" s="21"/>
      <c r="D17" s="25" t="s">
        <v>33</v>
      </c>
      <c r="E17" s="23"/>
      <c r="F17" s="24"/>
      <c r="G17" s="24"/>
      <c r="H17" s="24"/>
      <c r="I17" s="24"/>
      <c r="J17" s="24"/>
      <c r="K17" s="46"/>
      <c r="L17" s="24"/>
    </row>
    <row r="18" spans="1:12" ht="15">
      <c r="A18" s="19"/>
      <c r="B18" s="20"/>
      <c r="C18" s="21"/>
      <c r="D18" s="25" t="s">
        <v>34</v>
      </c>
      <c r="E18" s="23" t="s">
        <v>42</v>
      </c>
      <c r="F18" s="24">
        <v>200</v>
      </c>
      <c r="G18" s="24">
        <v>0</v>
      </c>
      <c r="H18" s="24">
        <v>0</v>
      </c>
      <c r="I18" s="24">
        <v>6.78</v>
      </c>
      <c r="J18" s="24">
        <v>27.09</v>
      </c>
      <c r="K18" s="46">
        <v>8</v>
      </c>
      <c r="L18" s="24"/>
    </row>
    <row r="19" spans="1:12" ht="15">
      <c r="A19" s="19"/>
      <c r="B19" s="20"/>
      <c r="C19" s="21"/>
      <c r="D19" s="25" t="s">
        <v>35</v>
      </c>
      <c r="E19" s="23" t="s">
        <v>43</v>
      </c>
      <c r="F19" s="24">
        <v>50</v>
      </c>
      <c r="G19" s="24">
        <v>3.82</v>
      </c>
      <c r="H19" s="24">
        <v>0.31</v>
      </c>
      <c r="I19" s="24">
        <v>25.09</v>
      </c>
      <c r="J19" s="24">
        <v>118.41</v>
      </c>
      <c r="K19" s="46"/>
      <c r="L19" s="24"/>
    </row>
    <row r="20" spans="1:12" ht="15">
      <c r="A20" s="19"/>
      <c r="B20" s="20"/>
      <c r="C20" s="21"/>
      <c r="D20" s="25" t="s">
        <v>36</v>
      </c>
      <c r="E20" s="23" t="s">
        <v>44</v>
      </c>
      <c r="F20" s="24">
        <v>40</v>
      </c>
      <c r="G20" s="24">
        <v>2.65</v>
      </c>
      <c r="H20" s="24">
        <v>0.35</v>
      </c>
      <c r="I20" s="24">
        <v>16.96</v>
      </c>
      <c r="J20" s="24">
        <v>81.58</v>
      </c>
      <c r="K20" s="46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5">
      <c r="A23" s="26"/>
      <c r="B23" s="27"/>
      <c r="C23" s="28"/>
      <c r="D23" s="29" t="s">
        <v>28</v>
      </c>
      <c r="E23" s="30"/>
      <c r="F23" s="31">
        <f>SUM(F14:F22)</f>
        <v>850</v>
      </c>
      <c r="G23" s="31">
        <f t="shared" ref="G23:J23" si="2">SUM(G14:G22)</f>
        <v>43.88</v>
      </c>
      <c r="H23" s="31">
        <f t="shared" si="2"/>
        <v>53.02</v>
      </c>
      <c r="I23" s="31">
        <f t="shared" si="2"/>
        <v>116.13</v>
      </c>
      <c r="J23" s="31">
        <f t="shared" si="2"/>
        <v>1118.6500000000001</v>
      </c>
      <c r="K23" s="47"/>
      <c r="L23" s="31">
        <f t="shared" ref="L23" si="3">SUM(L14:L22)</f>
        <v>0</v>
      </c>
    </row>
    <row r="24" spans="1:12" ht="15">
      <c r="A24" s="35">
        <f>A6</f>
        <v>1</v>
      </c>
      <c r="B24" s="36">
        <f>B6</f>
        <v>1</v>
      </c>
      <c r="C24" s="52" t="s">
        <v>37</v>
      </c>
      <c r="D24" s="53"/>
      <c r="E24" s="37"/>
      <c r="F24" s="38">
        <f>F13+F23</f>
        <v>850</v>
      </c>
      <c r="G24" s="38">
        <f t="shared" ref="G24:J24" si="4">G13+G23</f>
        <v>43.88</v>
      </c>
      <c r="H24" s="38">
        <f t="shared" si="4"/>
        <v>53.02</v>
      </c>
      <c r="I24" s="38">
        <f t="shared" si="4"/>
        <v>116.13</v>
      </c>
      <c r="J24" s="38">
        <f t="shared" si="4"/>
        <v>1118.6500000000001</v>
      </c>
      <c r="K24" s="38"/>
      <c r="L24" s="38">
        <f t="shared" ref="L24" si="5">L13+L23</f>
        <v>0</v>
      </c>
    </row>
    <row r="25" spans="1:12" ht="15">
      <c r="A25" s="39">
        <v>1</v>
      </c>
      <c r="B25" s="20">
        <v>2</v>
      </c>
      <c r="C25" s="15" t="s">
        <v>23</v>
      </c>
      <c r="D25" s="16" t="s">
        <v>24</v>
      </c>
      <c r="E25" s="17"/>
      <c r="F25" s="18"/>
      <c r="G25" s="18"/>
      <c r="H25" s="18"/>
      <c r="I25" s="18"/>
      <c r="J25" s="18"/>
      <c r="K25" s="45"/>
      <c r="L25" s="18"/>
    </row>
    <row r="26" spans="1:12" ht="15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46"/>
      <c r="L26" s="24"/>
    </row>
    <row r="27" spans="1:12" ht="15">
      <c r="A27" s="39"/>
      <c r="B27" s="20"/>
      <c r="C27" s="21"/>
      <c r="D27" s="25" t="s">
        <v>25</v>
      </c>
      <c r="E27" s="23"/>
      <c r="F27" s="24"/>
      <c r="G27" s="24"/>
      <c r="H27" s="24"/>
      <c r="I27" s="24"/>
      <c r="J27" s="24"/>
      <c r="K27" s="46"/>
      <c r="L27" s="24"/>
    </row>
    <row r="28" spans="1:12" ht="15">
      <c r="A28" s="39"/>
      <c r="B28" s="20"/>
      <c r="C28" s="21"/>
      <c r="D28" s="25" t="s">
        <v>26</v>
      </c>
      <c r="E28" s="23"/>
      <c r="F28" s="24"/>
      <c r="G28" s="24"/>
      <c r="H28" s="24"/>
      <c r="I28" s="24"/>
      <c r="J28" s="24"/>
      <c r="K28" s="46"/>
      <c r="L28" s="24"/>
    </row>
    <row r="29" spans="1:12" ht="15">
      <c r="A29" s="39"/>
      <c r="B29" s="20"/>
      <c r="C29" s="21"/>
      <c r="D29" s="25" t="s">
        <v>27</v>
      </c>
      <c r="E29" s="23"/>
      <c r="F29" s="24"/>
      <c r="G29" s="24"/>
      <c r="H29" s="24"/>
      <c r="I29" s="24"/>
      <c r="J29" s="24"/>
      <c r="K29" s="46"/>
      <c r="L29" s="24"/>
    </row>
    <row r="30" spans="1:12" ht="15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6"/>
      <c r="L30" s="24"/>
    </row>
    <row r="31" spans="1:12" ht="15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6"/>
      <c r="L31" s="24"/>
    </row>
    <row r="32" spans="1:12" ht="15">
      <c r="A32" s="40"/>
      <c r="B32" s="27"/>
      <c r="C32" s="28"/>
      <c r="D32" s="29" t="s">
        <v>28</v>
      </c>
      <c r="E32" s="30"/>
      <c r="F32" s="31">
        <f>SUM(F25:F31)</f>
        <v>0</v>
      </c>
      <c r="G32" s="31">
        <f t="shared" ref="G32" si="6">SUM(G25:G31)</f>
        <v>0</v>
      </c>
      <c r="H32" s="31">
        <f t="shared" ref="H32" si="7">SUM(H25:H31)</f>
        <v>0</v>
      </c>
      <c r="I32" s="31">
        <f t="shared" ref="I32" si="8">SUM(I25:I31)</f>
        <v>0</v>
      </c>
      <c r="J32" s="31">
        <f t="shared" ref="J32:L32" si="9">SUM(J25:J31)</f>
        <v>0</v>
      </c>
      <c r="K32" s="47"/>
      <c r="L32" s="31">
        <f t="shared" si="9"/>
        <v>0</v>
      </c>
    </row>
    <row r="33" spans="1:12" ht="15">
      <c r="A33" s="33">
        <f>A25</f>
        <v>1</v>
      </c>
      <c r="B33" s="33">
        <f>B25</f>
        <v>2</v>
      </c>
      <c r="C33" s="34" t="s">
        <v>29</v>
      </c>
      <c r="D33" s="25" t="s">
        <v>30</v>
      </c>
      <c r="E33" s="23" t="s">
        <v>50</v>
      </c>
      <c r="F33" s="24">
        <v>60</v>
      </c>
      <c r="G33" s="24">
        <v>0.85</v>
      </c>
      <c r="H33" s="24">
        <v>3.65</v>
      </c>
      <c r="I33" s="24">
        <v>4.97</v>
      </c>
      <c r="J33" s="24">
        <v>56.07</v>
      </c>
      <c r="K33" s="46">
        <v>33</v>
      </c>
      <c r="L33" s="24"/>
    </row>
    <row r="34" spans="1:12" ht="15">
      <c r="A34" s="39"/>
      <c r="B34" s="20"/>
      <c r="C34" s="21"/>
      <c r="D34" s="25" t="s">
        <v>31</v>
      </c>
      <c r="E34" s="23" t="s">
        <v>47</v>
      </c>
      <c r="F34" s="24">
        <v>200</v>
      </c>
      <c r="G34" s="24">
        <v>11.15</v>
      </c>
      <c r="H34" s="24">
        <v>10.02</v>
      </c>
      <c r="I34" s="24">
        <v>16.14</v>
      </c>
      <c r="J34" s="24">
        <v>199.48</v>
      </c>
      <c r="K34" s="46">
        <v>98</v>
      </c>
      <c r="L34" s="24"/>
    </row>
    <row r="35" spans="1:12" ht="15">
      <c r="A35" s="39"/>
      <c r="B35" s="20"/>
      <c r="C35" s="21"/>
      <c r="D35" s="25" t="s">
        <v>32</v>
      </c>
      <c r="E35" s="23" t="s">
        <v>48</v>
      </c>
      <c r="F35" s="24">
        <v>200</v>
      </c>
      <c r="G35" s="24">
        <v>7.25</v>
      </c>
      <c r="H35" s="24">
        <v>5.98</v>
      </c>
      <c r="I35" s="24">
        <v>46.35</v>
      </c>
      <c r="J35" s="24">
        <v>268.39999999999998</v>
      </c>
      <c r="K35" s="46">
        <v>209</v>
      </c>
      <c r="L35" s="24"/>
    </row>
    <row r="36" spans="1:12" ht="15">
      <c r="A36" s="39"/>
      <c r="B36" s="20"/>
      <c r="C36" s="21"/>
      <c r="D36" s="25" t="s">
        <v>33</v>
      </c>
      <c r="E36" s="23" t="s">
        <v>49</v>
      </c>
      <c r="F36" s="24">
        <v>100</v>
      </c>
      <c r="G36" s="24">
        <v>15.62</v>
      </c>
      <c r="H36" s="24">
        <v>22.05</v>
      </c>
      <c r="I36" s="24">
        <v>5.85</v>
      </c>
      <c r="J36" s="24">
        <v>284.61</v>
      </c>
      <c r="K36" s="46">
        <v>375</v>
      </c>
      <c r="L36" s="24"/>
    </row>
    <row r="37" spans="1:12" ht="15">
      <c r="A37" s="39"/>
      <c r="B37" s="20"/>
      <c r="C37" s="21"/>
      <c r="D37" s="25" t="s">
        <v>34</v>
      </c>
      <c r="E37" s="23" t="s">
        <v>51</v>
      </c>
      <c r="F37" s="24">
        <v>200</v>
      </c>
      <c r="G37" s="24">
        <v>0</v>
      </c>
      <c r="H37" s="24">
        <v>0</v>
      </c>
      <c r="I37" s="24">
        <v>15.59</v>
      </c>
      <c r="J37" s="24">
        <v>62.31</v>
      </c>
      <c r="K37" s="46">
        <v>430</v>
      </c>
      <c r="L37" s="24"/>
    </row>
    <row r="38" spans="1:12" ht="15">
      <c r="A38" s="39"/>
      <c r="B38" s="20"/>
      <c r="C38" s="21"/>
      <c r="D38" s="25" t="s">
        <v>35</v>
      </c>
      <c r="E38" s="23" t="s">
        <v>43</v>
      </c>
      <c r="F38" s="24">
        <v>45</v>
      </c>
      <c r="G38" s="24">
        <v>3.43</v>
      </c>
      <c r="H38" s="24">
        <v>0.28000000000000003</v>
      </c>
      <c r="I38" s="24">
        <v>22.58</v>
      </c>
      <c r="J38" s="24">
        <v>106.57</v>
      </c>
      <c r="K38" s="46"/>
      <c r="L38" s="24"/>
    </row>
    <row r="39" spans="1:12" ht="15">
      <c r="A39" s="39"/>
      <c r="B39" s="20"/>
      <c r="C39" s="21"/>
      <c r="D39" s="25" t="s">
        <v>36</v>
      </c>
      <c r="E39" s="23" t="s">
        <v>44</v>
      </c>
      <c r="F39" s="24">
        <v>25</v>
      </c>
      <c r="G39" s="24">
        <v>1.66</v>
      </c>
      <c r="H39" s="24">
        <v>0.22</v>
      </c>
      <c r="I39" s="24">
        <v>10.6</v>
      </c>
      <c r="J39" s="24">
        <v>50.99</v>
      </c>
      <c r="K39" s="46"/>
      <c r="L39" s="24"/>
    </row>
    <row r="40" spans="1:12" ht="15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6"/>
      <c r="L40" s="24"/>
    </row>
    <row r="41" spans="1:12" ht="1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5">
      <c r="A42" s="40"/>
      <c r="B42" s="27"/>
      <c r="C42" s="28"/>
      <c r="D42" s="29" t="s">
        <v>28</v>
      </c>
      <c r="E42" s="30"/>
      <c r="F42" s="31">
        <f>SUM(F33:F41)</f>
        <v>830</v>
      </c>
      <c r="G42" s="31">
        <f t="shared" ref="G42" si="10">SUM(G33:G41)</f>
        <v>39.959999999999994</v>
      </c>
      <c r="H42" s="31">
        <f t="shared" ref="H42" si="11">SUM(H33:H41)</f>
        <v>42.2</v>
      </c>
      <c r="I42" s="31">
        <f t="shared" ref="I42" si="12">SUM(I33:I41)</f>
        <v>122.08</v>
      </c>
      <c r="J42" s="31">
        <f t="shared" ref="J42:L42" si="13">SUM(J33:J41)</f>
        <v>1028.4299999999998</v>
      </c>
      <c r="K42" s="47"/>
      <c r="L42" s="31">
        <f t="shared" si="13"/>
        <v>0</v>
      </c>
    </row>
    <row r="43" spans="1:12" ht="15.75" customHeight="1">
      <c r="A43" s="41">
        <f>A25</f>
        <v>1</v>
      </c>
      <c r="B43" s="41">
        <f>B25</f>
        <v>2</v>
      </c>
      <c r="C43" s="52" t="s">
        <v>37</v>
      </c>
      <c r="D43" s="53"/>
      <c r="E43" s="37"/>
      <c r="F43" s="38">
        <f>F32+F42</f>
        <v>830</v>
      </c>
      <c r="G43" s="38">
        <f t="shared" ref="G43" si="14">G32+G42</f>
        <v>39.959999999999994</v>
      </c>
      <c r="H43" s="38">
        <f t="shared" ref="H43" si="15">H32+H42</f>
        <v>42.2</v>
      </c>
      <c r="I43" s="38">
        <f t="shared" ref="I43" si="16">I32+I42</f>
        <v>122.08</v>
      </c>
      <c r="J43" s="38">
        <f t="shared" ref="J43:L43" si="17">J32+J42</f>
        <v>1028.4299999999998</v>
      </c>
      <c r="K43" s="38"/>
      <c r="L43" s="38">
        <f t="shared" si="17"/>
        <v>0</v>
      </c>
    </row>
    <row r="44" spans="1:12" ht="15">
      <c r="A44" s="13">
        <v>1</v>
      </c>
      <c r="B44" s="14">
        <v>3</v>
      </c>
      <c r="C44" s="15" t="s">
        <v>23</v>
      </c>
      <c r="D44" s="16" t="s">
        <v>24</v>
      </c>
      <c r="E44" s="17"/>
      <c r="F44" s="18"/>
      <c r="G44" s="18"/>
      <c r="H44" s="18"/>
      <c r="I44" s="18"/>
      <c r="J44" s="18"/>
      <c r="K44" s="45"/>
      <c r="L44" s="18"/>
    </row>
    <row r="45" spans="1:12" ht="15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6"/>
      <c r="L45" s="24"/>
    </row>
    <row r="46" spans="1:12" ht="15">
      <c r="A46" s="19"/>
      <c r="B46" s="20"/>
      <c r="C46" s="21"/>
      <c r="D46" s="25" t="s">
        <v>25</v>
      </c>
      <c r="E46" s="23"/>
      <c r="F46" s="24"/>
      <c r="G46" s="24"/>
      <c r="H46" s="24"/>
      <c r="I46" s="24"/>
      <c r="J46" s="24"/>
      <c r="K46" s="46"/>
      <c r="L46" s="24"/>
    </row>
    <row r="47" spans="1:12" ht="15">
      <c r="A47" s="19"/>
      <c r="B47" s="20"/>
      <c r="C47" s="21"/>
      <c r="D47" s="25" t="s">
        <v>26</v>
      </c>
      <c r="E47" s="23"/>
      <c r="F47" s="24"/>
      <c r="G47" s="24"/>
      <c r="H47" s="24"/>
      <c r="I47" s="24"/>
      <c r="J47" s="24"/>
      <c r="K47" s="46"/>
      <c r="L47" s="24"/>
    </row>
    <row r="48" spans="1:12" ht="15">
      <c r="A48" s="19"/>
      <c r="B48" s="20"/>
      <c r="C48" s="21"/>
      <c r="D48" s="25" t="s">
        <v>27</v>
      </c>
      <c r="E48" s="23"/>
      <c r="F48" s="24"/>
      <c r="G48" s="24"/>
      <c r="H48" s="24"/>
      <c r="I48" s="24"/>
      <c r="J48" s="24"/>
      <c r="K48" s="46"/>
      <c r="L48" s="24"/>
    </row>
    <row r="49" spans="1:12" ht="1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6"/>
      <c r="L49" s="24"/>
    </row>
    <row r="50" spans="1:12" ht="15">
      <c r="A50" s="19"/>
      <c r="B50" s="20"/>
      <c r="C50" s="21"/>
      <c r="D50" s="22"/>
      <c r="E50" s="51"/>
      <c r="F50" s="51"/>
      <c r="G50" s="51"/>
      <c r="H50" s="51"/>
      <c r="I50" s="51"/>
      <c r="J50" s="51"/>
      <c r="K50" s="51"/>
      <c r="L50" s="51"/>
    </row>
    <row r="51" spans="1:12" ht="15">
      <c r="A51" s="26"/>
      <c r="B51" s="27"/>
      <c r="C51" s="28"/>
      <c r="D51" s="29" t="s">
        <v>28</v>
      </c>
      <c r="E51" s="30"/>
      <c r="F51" s="31">
        <f ca="1">SUM(F44:F55)</f>
        <v>0</v>
      </c>
      <c r="G51" s="31">
        <f ca="1">SUM(G44:G55)</f>
        <v>0</v>
      </c>
      <c r="H51" s="31">
        <f ca="1">SUM(H44:H55)</f>
        <v>0</v>
      </c>
      <c r="I51" s="31">
        <f ca="1">SUM(I44:I55)</f>
        <v>0</v>
      </c>
      <c r="J51" s="31">
        <f ca="1">SUM(J44:J55)</f>
        <v>0</v>
      </c>
      <c r="K51" s="47"/>
      <c r="L51" s="31">
        <f ca="1">SUM(L44:L55)</f>
        <v>0</v>
      </c>
    </row>
    <row r="52" spans="1:12" ht="15">
      <c r="A52" s="32">
        <f>A44</f>
        <v>1</v>
      </c>
      <c r="B52" s="33">
        <f>B44</f>
        <v>3</v>
      </c>
      <c r="C52" s="34" t="s">
        <v>29</v>
      </c>
      <c r="D52" s="25" t="s">
        <v>30</v>
      </c>
      <c r="E52" s="23" t="s">
        <v>52</v>
      </c>
      <c r="F52" s="24">
        <v>60</v>
      </c>
      <c r="G52" s="24">
        <v>0.48</v>
      </c>
      <c r="H52" s="24">
        <v>0.06</v>
      </c>
      <c r="I52" s="24">
        <v>1.5</v>
      </c>
      <c r="J52" s="24">
        <v>8.4</v>
      </c>
      <c r="K52" s="46">
        <v>13</v>
      </c>
      <c r="L52" s="24"/>
    </row>
    <row r="53" spans="1:12" ht="25.5">
      <c r="A53" s="19"/>
      <c r="B53" s="20"/>
      <c r="C53" s="21"/>
      <c r="D53" s="25" t="s">
        <v>31</v>
      </c>
      <c r="E53" s="23" t="s">
        <v>53</v>
      </c>
      <c r="F53" s="24">
        <v>200</v>
      </c>
      <c r="G53" s="24">
        <v>10.47</v>
      </c>
      <c r="H53" s="24">
        <v>12.13</v>
      </c>
      <c r="I53" s="24">
        <v>10.23</v>
      </c>
      <c r="J53" s="24">
        <v>192.37</v>
      </c>
      <c r="K53" s="46">
        <v>76</v>
      </c>
      <c r="L53" s="24"/>
    </row>
    <row r="54" spans="1:12" ht="15">
      <c r="A54" s="19"/>
      <c r="B54" s="20"/>
      <c r="C54" s="21"/>
      <c r="D54" s="25" t="s">
        <v>32</v>
      </c>
      <c r="E54" s="23" t="s">
        <v>54</v>
      </c>
      <c r="F54" s="24">
        <v>250</v>
      </c>
      <c r="G54" s="24">
        <v>21.49</v>
      </c>
      <c r="H54" s="24">
        <v>21.03</v>
      </c>
      <c r="I54" s="24">
        <v>18.95</v>
      </c>
      <c r="J54" s="24">
        <v>351.22</v>
      </c>
      <c r="K54" s="46">
        <v>258</v>
      </c>
      <c r="L54" s="24"/>
    </row>
    <row r="55" spans="1:12" ht="15">
      <c r="A55" s="19"/>
      <c r="B55" s="20"/>
      <c r="C55" s="21"/>
      <c r="D55" s="25" t="s">
        <v>33</v>
      </c>
      <c r="E55" s="23"/>
      <c r="F55" s="24"/>
      <c r="G55" s="24"/>
      <c r="H55" s="24"/>
      <c r="I55" s="24"/>
      <c r="J55" s="24"/>
      <c r="K55" s="46"/>
      <c r="L55" s="24"/>
    </row>
    <row r="56" spans="1:12" ht="15">
      <c r="A56" s="19"/>
      <c r="B56" s="20"/>
      <c r="C56" s="21"/>
      <c r="D56" s="25" t="s">
        <v>34</v>
      </c>
      <c r="E56" s="23" t="s">
        <v>42</v>
      </c>
      <c r="F56" s="24">
        <v>200</v>
      </c>
      <c r="G56" s="24">
        <v>0</v>
      </c>
      <c r="H56" s="24">
        <v>0</v>
      </c>
      <c r="I56" s="24">
        <v>6.78</v>
      </c>
      <c r="J56" s="24">
        <v>27.09</v>
      </c>
      <c r="K56" s="46">
        <v>8</v>
      </c>
      <c r="L56" s="24"/>
    </row>
    <row r="57" spans="1:12" ht="15">
      <c r="A57" s="19"/>
      <c r="B57" s="20"/>
      <c r="C57" s="21"/>
      <c r="D57" s="25" t="s">
        <v>35</v>
      </c>
      <c r="E57" s="23" t="s">
        <v>43</v>
      </c>
      <c r="F57" s="24">
        <v>45</v>
      </c>
      <c r="G57" s="24">
        <v>3.43</v>
      </c>
      <c r="H57" s="24">
        <v>0.28000000000000003</v>
      </c>
      <c r="I57" s="24">
        <v>22.58</v>
      </c>
      <c r="J57" s="24">
        <v>106.57</v>
      </c>
      <c r="K57" s="46"/>
      <c r="L57" s="24"/>
    </row>
    <row r="58" spans="1:12" ht="15">
      <c r="A58" s="19"/>
      <c r="B58" s="20"/>
      <c r="C58" s="21"/>
      <c r="D58" s="25" t="s">
        <v>36</v>
      </c>
      <c r="E58" s="23" t="s">
        <v>44</v>
      </c>
      <c r="F58" s="24">
        <v>25</v>
      </c>
      <c r="G58" s="24">
        <v>1.66</v>
      </c>
      <c r="H58" s="24">
        <v>0.22</v>
      </c>
      <c r="I58" s="24">
        <v>10.6</v>
      </c>
      <c r="J58" s="24">
        <v>50.99</v>
      </c>
      <c r="K58" s="46"/>
      <c r="L58" s="24"/>
    </row>
    <row r="59" spans="1:12" ht="15">
      <c r="A59" s="19"/>
      <c r="B59" s="20"/>
      <c r="C59" s="21"/>
      <c r="D59" s="22" t="s">
        <v>27</v>
      </c>
      <c r="E59" s="23" t="s">
        <v>55</v>
      </c>
      <c r="F59" s="24">
        <v>100</v>
      </c>
      <c r="G59" s="24">
        <v>1.5</v>
      </c>
      <c r="H59" s="24">
        <v>0.5</v>
      </c>
      <c r="I59" s="24">
        <v>21</v>
      </c>
      <c r="J59" s="24">
        <v>96</v>
      </c>
      <c r="K59" s="46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5">
      <c r="A61" s="26"/>
      <c r="B61" s="27"/>
      <c r="C61" s="28"/>
      <c r="D61" s="29" t="s">
        <v>28</v>
      </c>
      <c r="E61" s="30"/>
      <c r="F61" s="31">
        <f>SUM(F52:F60)</f>
        <v>880</v>
      </c>
      <c r="G61" s="31">
        <f t="shared" ref="G61" si="18">SUM(G52:G60)</f>
        <v>39.029999999999994</v>
      </c>
      <c r="H61" s="31">
        <f t="shared" ref="H61" si="19">SUM(H52:H60)</f>
        <v>34.22</v>
      </c>
      <c r="I61" s="31">
        <f t="shared" ref="I61" si="20">SUM(I52:I60)</f>
        <v>91.64</v>
      </c>
      <c r="J61" s="31">
        <f t="shared" ref="J61:L61" si="21">SUM(J52:J60)</f>
        <v>832.6400000000001</v>
      </c>
      <c r="K61" s="47"/>
      <c r="L61" s="31">
        <f t="shared" si="21"/>
        <v>0</v>
      </c>
    </row>
    <row r="62" spans="1:12" ht="15.75" customHeight="1">
      <c r="A62" s="35">
        <f>A44</f>
        <v>1</v>
      </c>
      <c r="B62" s="36">
        <f>B44</f>
        <v>3</v>
      </c>
      <c r="C62" s="52" t="s">
        <v>37</v>
      </c>
      <c r="D62" s="53"/>
      <c r="E62" s="37"/>
      <c r="F62" s="38">
        <f ca="1">F51+F61</f>
        <v>660</v>
      </c>
      <c r="G62" s="38">
        <f t="shared" ref="G62" ca="1" si="22">G51+G61</f>
        <v>32.44</v>
      </c>
      <c r="H62" s="38">
        <f t="shared" ref="H62" ca="1" si="23">H51+H61</f>
        <v>33.22</v>
      </c>
      <c r="I62" s="38">
        <f t="shared" ref="I62" ca="1" si="24">I51+I61</f>
        <v>37.46</v>
      </c>
      <c r="J62" s="38">
        <f t="shared" ref="J62:L62" ca="1" si="25">J51+J61</f>
        <v>579.08000000000004</v>
      </c>
      <c r="K62" s="38"/>
      <c r="L62" s="38">
        <f t="shared" ca="1" si="25"/>
        <v>0</v>
      </c>
    </row>
    <row r="63" spans="1:12" ht="15">
      <c r="A63" s="13">
        <v>1</v>
      </c>
      <c r="B63" s="14">
        <v>4</v>
      </c>
      <c r="C63" s="15" t="s">
        <v>23</v>
      </c>
      <c r="D63" s="16" t="s">
        <v>24</v>
      </c>
      <c r="E63" s="17"/>
      <c r="F63" s="18"/>
      <c r="G63" s="18"/>
      <c r="H63" s="18"/>
      <c r="I63" s="18"/>
      <c r="J63" s="18"/>
      <c r="K63" s="45"/>
      <c r="L63" s="18"/>
    </row>
    <row r="64" spans="1:12" ht="1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6"/>
      <c r="L64" s="24"/>
    </row>
    <row r="65" spans="1:12" ht="15">
      <c r="A65" s="19"/>
      <c r="B65" s="20"/>
      <c r="C65" s="21"/>
      <c r="D65" s="25" t="s">
        <v>25</v>
      </c>
      <c r="E65" s="23"/>
      <c r="F65" s="24"/>
      <c r="G65" s="24"/>
      <c r="H65" s="24"/>
      <c r="I65" s="24"/>
      <c r="J65" s="24"/>
      <c r="K65" s="46"/>
      <c r="L65" s="24"/>
    </row>
    <row r="66" spans="1:12" ht="15">
      <c r="A66" s="19"/>
      <c r="B66" s="20"/>
      <c r="C66" s="21"/>
      <c r="D66" s="25" t="s">
        <v>26</v>
      </c>
      <c r="E66" s="23"/>
      <c r="F66" s="24"/>
      <c r="G66" s="24"/>
      <c r="H66" s="24"/>
      <c r="I66" s="24"/>
      <c r="J66" s="24"/>
      <c r="K66" s="46"/>
      <c r="L66" s="24"/>
    </row>
    <row r="67" spans="1:12" ht="15">
      <c r="A67" s="19"/>
      <c r="B67" s="20"/>
      <c r="C67" s="21"/>
      <c r="D67" s="25" t="s">
        <v>27</v>
      </c>
      <c r="E67" s="23"/>
      <c r="F67" s="24"/>
      <c r="G67" s="24"/>
      <c r="H67" s="24"/>
      <c r="I67" s="24"/>
      <c r="J67" s="24"/>
      <c r="K67" s="46"/>
      <c r="L67" s="24"/>
    </row>
    <row r="68" spans="1:12" ht="1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6"/>
      <c r="L68" s="2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6"/>
      <c r="L69" s="24"/>
    </row>
    <row r="70" spans="1:12" ht="15">
      <c r="A70" s="26"/>
      <c r="B70" s="27"/>
      <c r="C70" s="28"/>
      <c r="D70" s="29" t="s">
        <v>28</v>
      </c>
      <c r="E70" s="30"/>
      <c r="F70" s="31">
        <f>SUM(F63:F69)</f>
        <v>0</v>
      </c>
      <c r="G70" s="31">
        <f t="shared" ref="G70" si="26">SUM(G63:G69)</f>
        <v>0</v>
      </c>
      <c r="H70" s="31">
        <f t="shared" ref="H70" si="27">SUM(H63:H69)</f>
        <v>0</v>
      </c>
      <c r="I70" s="31">
        <f t="shared" ref="I70" si="28">SUM(I63:I69)</f>
        <v>0</v>
      </c>
      <c r="J70" s="31">
        <f t="shared" ref="J70:L70" si="29">SUM(J63:J69)</f>
        <v>0</v>
      </c>
      <c r="K70" s="47"/>
      <c r="L70" s="31">
        <f t="shared" si="29"/>
        <v>0</v>
      </c>
    </row>
    <row r="71" spans="1:12" ht="15">
      <c r="A71" s="32">
        <f>A63</f>
        <v>1</v>
      </c>
      <c r="B71" s="33">
        <f>B63</f>
        <v>4</v>
      </c>
      <c r="C71" s="34" t="s">
        <v>29</v>
      </c>
      <c r="D71" s="25" t="s">
        <v>30</v>
      </c>
      <c r="E71" s="23" t="s">
        <v>56</v>
      </c>
      <c r="F71" s="24">
        <v>60</v>
      </c>
      <c r="G71" s="24">
        <v>1.68</v>
      </c>
      <c r="H71" s="24">
        <v>3.7</v>
      </c>
      <c r="I71" s="24">
        <v>4.72</v>
      </c>
      <c r="J71" s="24">
        <v>58.8</v>
      </c>
      <c r="K71" s="46">
        <v>12</v>
      </c>
      <c r="L71" s="24"/>
    </row>
    <row r="72" spans="1:12" ht="15">
      <c r="A72" s="19"/>
      <c r="B72" s="20"/>
      <c r="C72" s="21"/>
      <c r="D72" s="25" t="s">
        <v>31</v>
      </c>
      <c r="E72" s="23" t="s">
        <v>57</v>
      </c>
      <c r="F72" s="24">
        <v>200</v>
      </c>
      <c r="G72" s="24">
        <v>8.2200000000000006</v>
      </c>
      <c r="H72" s="24">
        <v>10</v>
      </c>
      <c r="I72" s="24">
        <v>13.16</v>
      </c>
      <c r="J72" s="24">
        <v>175.91</v>
      </c>
      <c r="K72" s="46">
        <v>91</v>
      </c>
      <c r="L72" s="24"/>
    </row>
    <row r="73" spans="1:12" ht="15">
      <c r="A73" s="19"/>
      <c r="B73" s="20"/>
      <c r="C73" s="21"/>
      <c r="D73" s="25" t="s">
        <v>32</v>
      </c>
      <c r="E73" s="23" t="s">
        <v>58</v>
      </c>
      <c r="F73" s="24">
        <v>150</v>
      </c>
      <c r="G73" s="24">
        <v>19.86</v>
      </c>
      <c r="H73" s="24">
        <v>25.89</v>
      </c>
      <c r="I73" s="24">
        <v>0</v>
      </c>
      <c r="J73" s="24">
        <v>312.04000000000002</v>
      </c>
      <c r="K73" s="46">
        <v>312</v>
      </c>
      <c r="L73" s="24"/>
    </row>
    <row r="74" spans="1:12" ht="15">
      <c r="A74" s="19"/>
      <c r="B74" s="20"/>
      <c r="C74" s="21"/>
      <c r="D74" s="25" t="s">
        <v>33</v>
      </c>
      <c r="E74" s="23" t="s">
        <v>59</v>
      </c>
      <c r="F74" s="24">
        <v>150</v>
      </c>
      <c r="G74" s="24">
        <v>8.49</v>
      </c>
      <c r="H74" s="24">
        <v>6.86</v>
      </c>
      <c r="I74" s="24">
        <v>38.369999999999997</v>
      </c>
      <c r="J74" s="24">
        <v>248.82</v>
      </c>
      <c r="K74" s="46">
        <v>181</v>
      </c>
      <c r="L74" s="24"/>
    </row>
    <row r="75" spans="1:12" ht="15">
      <c r="A75" s="19"/>
      <c r="B75" s="20"/>
      <c r="C75" s="21"/>
      <c r="D75" s="25" t="s">
        <v>34</v>
      </c>
      <c r="E75" s="23" t="s">
        <v>60</v>
      </c>
      <c r="F75" s="24">
        <v>200</v>
      </c>
      <c r="G75" s="24">
        <v>3.75</v>
      </c>
      <c r="H75" s="24">
        <v>3.01</v>
      </c>
      <c r="I75" s="24">
        <v>24.41</v>
      </c>
      <c r="J75" s="24">
        <v>141</v>
      </c>
      <c r="K75" s="46">
        <v>433</v>
      </c>
      <c r="L75" s="24"/>
    </row>
    <row r="76" spans="1:12" ht="15">
      <c r="A76" s="19"/>
      <c r="B76" s="20"/>
      <c r="C76" s="21"/>
      <c r="D76" s="25" t="s">
        <v>35</v>
      </c>
      <c r="E76" s="23" t="s">
        <v>43</v>
      </c>
      <c r="F76" s="24">
        <v>45</v>
      </c>
      <c r="G76" s="24">
        <v>3.43</v>
      </c>
      <c r="H76" s="24">
        <v>0.28000000000000003</v>
      </c>
      <c r="I76" s="24">
        <v>22.58</v>
      </c>
      <c r="J76" s="24">
        <v>106.57</v>
      </c>
      <c r="K76" s="46"/>
      <c r="L76" s="24"/>
    </row>
    <row r="77" spans="1:12" ht="15">
      <c r="A77" s="19"/>
      <c r="B77" s="20"/>
      <c r="C77" s="21"/>
      <c r="D77" s="25" t="s">
        <v>36</v>
      </c>
      <c r="E77" s="23" t="s">
        <v>44</v>
      </c>
      <c r="F77" s="24">
        <v>25</v>
      </c>
      <c r="G77" s="24">
        <v>1.66</v>
      </c>
      <c r="H77" s="24">
        <v>0.22</v>
      </c>
      <c r="I77" s="24">
        <v>10.6</v>
      </c>
      <c r="J77" s="24">
        <v>50.99</v>
      </c>
      <c r="K77" s="46"/>
      <c r="L77" s="24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6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5">
      <c r="A80" s="26"/>
      <c r="B80" s="27"/>
      <c r="C80" s="28"/>
      <c r="D80" s="29" t="s">
        <v>28</v>
      </c>
      <c r="E80" s="30"/>
      <c r="F80" s="31">
        <f>SUM(F71:F79)</f>
        <v>830</v>
      </c>
      <c r="G80" s="31">
        <f t="shared" ref="G80" si="30">SUM(G71:G79)</f>
        <v>47.089999999999996</v>
      </c>
      <c r="H80" s="31">
        <f t="shared" ref="H80" si="31">SUM(H71:H79)</f>
        <v>49.96</v>
      </c>
      <c r="I80" s="31">
        <f t="shared" ref="I80" si="32">SUM(I71:I79)</f>
        <v>113.83999999999999</v>
      </c>
      <c r="J80" s="31">
        <f t="shared" ref="J80:L80" si="33">SUM(J71:J79)</f>
        <v>1094.1299999999999</v>
      </c>
      <c r="K80" s="47"/>
      <c r="L80" s="31">
        <f t="shared" si="33"/>
        <v>0</v>
      </c>
    </row>
    <row r="81" spans="1:12" ht="15.75" customHeight="1">
      <c r="A81" s="35">
        <f>A63</f>
        <v>1</v>
      </c>
      <c r="B81" s="36">
        <f>B63</f>
        <v>4</v>
      </c>
      <c r="C81" s="52" t="s">
        <v>37</v>
      </c>
      <c r="D81" s="53"/>
      <c r="E81" s="37"/>
      <c r="F81" s="38">
        <f>F70+F80</f>
        <v>830</v>
      </c>
      <c r="G81" s="38">
        <f t="shared" ref="G81" si="34">G70+G80</f>
        <v>47.089999999999996</v>
      </c>
      <c r="H81" s="38">
        <f t="shared" ref="H81" si="35">H70+H80</f>
        <v>49.96</v>
      </c>
      <c r="I81" s="38">
        <f t="shared" ref="I81" si="36">I70+I80</f>
        <v>113.83999999999999</v>
      </c>
      <c r="J81" s="38">
        <f t="shared" ref="J81:L81" si="37">J70+J80</f>
        <v>1094.1299999999999</v>
      </c>
      <c r="K81" s="38"/>
      <c r="L81" s="38">
        <f t="shared" si="37"/>
        <v>0</v>
      </c>
    </row>
    <row r="82" spans="1:12" ht="15">
      <c r="A82" s="13">
        <v>1</v>
      </c>
      <c r="B82" s="14">
        <v>5</v>
      </c>
      <c r="C82" s="15" t="s">
        <v>23</v>
      </c>
      <c r="D82" s="16" t="s">
        <v>24</v>
      </c>
      <c r="E82" s="17"/>
      <c r="F82" s="18"/>
      <c r="G82" s="18"/>
      <c r="H82" s="18"/>
      <c r="I82" s="18"/>
      <c r="J82" s="18"/>
      <c r="K82" s="45"/>
      <c r="L82" s="18"/>
    </row>
    <row r="83" spans="1:12" ht="1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6"/>
      <c r="L83" s="24"/>
    </row>
    <row r="84" spans="1:12" ht="15">
      <c r="A84" s="19"/>
      <c r="B84" s="20"/>
      <c r="C84" s="21"/>
      <c r="D84" s="25" t="s">
        <v>25</v>
      </c>
      <c r="E84" s="23"/>
      <c r="F84" s="24"/>
      <c r="G84" s="24"/>
      <c r="H84" s="24"/>
      <c r="I84" s="24"/>
      <c r="J84" s="24"/>
      <c r="K84" s="46"/>
      <c r="L84" s="24"/>
    </row>
    <row r="85" spans="1:12" ht="15">
      <c r="A85" s="19"/>
      <c r="B85" s="20"/>
      <c r="C85" s="21"/>
      <c r="D85" s="25" t="s">
        <v>26</v>
      </c>
      <c r="E85" s="23"/>
      <c r="F85" s="24"/>
      <c r="G85" s="24"/>
      <c r="H85" s="24"/>
      <c r="I85" s="24"/>
      <c r="J85" s="24"/>
      <c r="K85" s="46"/>
      <c r="L85" s="24"/>
    </row>
    <row r="86" spans="1:12" ht="15">
      <c r="A86" s="19"/>
      <c r="B86" s="20"/>
      <c r="C86" s="21"/>
      <c r="D86" s="25" t="s">
        <v>27</v>
      </c>
      <c r="E86" s="23"/>
      <c r="F86" s="24"/>
      <c r="G86" s="24"/>
      <c r="H86" s="24"/>
      <c r="I86" s="24"/>
      <c r="J86" s="24"/>
      <c r="K86" s="46"/>
      <c r="L86" s="24"/>
    </row>
    <row r="87" spans="1:12" ht="1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6"/>
      <c r="L87" s="24"/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5">
      <c r="A89" s="26"/>
      <c r="B89" s="27"/>
      <c r="C89" s="28"/>
      <c r="D89" s="29" t="s">
        <v>28</v>
      </c>
      <c r="E89" s="30"/>
      <c r="F89" s="31">
        <f>SUM(F82:F88)</f>
        <v>0</v>
      </c>
      <c r="G89" s="31">
        <f t="shared" ref="G89" si="38">SUM(G82:G88)</f>
        <v>0</v>
      </c>
      <c r="H89" s="31">
        <f t="shared" ref="H89" si="39">SUM(H82:H88)</f>
        <v>0</v>
      </c>
      <c r="I89" s="31">
        <f t="shared" ref="I89" si="40">SUM(I82:I88)</f>
        <v>0</v>
      </c>
      <c r="J89" s="31">
        <f t="shared" ref="J89:L89" si="41">SUM(J82:J88)</f>
        <v>0</v>
      </c>
      <c r="K89" s="47"/>
      <c r="L89" s="31">
        <f t="shared" si="41"/>
        <v>0</v>
      </c>
    </row>
    <row r="90" spans="1:12" ht="15">
      <c r="A90" s="32">
        <f>A82</f>
        <v>1</v>
      </c>
      <c r="B90" s="33">
        <f>B82</f>
        <v>5</v>
      </c>
      <c r="C90" s="34" t="s">
        <v>29</v>
      </c>
      <c r="D90" s="25" t="s">
        <v>30</v>
      </c>
      <c r="E90" s="23" t="s">
        <v>61</v>
      </c>
      <c r="F90" s="24">
        <v>60</v>
      </c>
      <c r="G90" s="24">
        <v>0.59</v>
      </c>
      <c r="H90" s="24">
        <v>3.69</v>
      </c>
      <c r="I90" s="24">
        <v>2.21</v>
      </c>
      <c r="J90" s="24">
        <v>45.17</v>
      </c>
      <c r="K90" s="46">
        <v>24</v>
      </c>
      <c r="L90" s="24"/>
    </row>
    <row r="91" spans="1:12" ht="15">
      <c r="A91" s="19"/>
      <c r="B91" s="20"/>
      <c r="C91" s="21"/>
      <c r="D91" s="25" t="s">
        <v>31</v>
      </c>
      <c r="E91" s="23" t="s">
        <v>62</v>
      </c>
      <c r="F91" s="24">
        <v>200</v>
      </c>
      <c r="G91" s="24">
        <v>13.45</v>
      </c>
      <c r="H91" s="24">
        <v>11.26</v>
      </c>
      <c r="I91" s="24">
        <v>14.99</v>
      </c>
      <c r="J91" s="24">
        <v>215.24</v>
      </c>
      <c r="K91" s="46">
        <v>99</v>
      </c>
      <c r="L91" s="24"/>
    </row>
    <row r="92" spans="1:12" ht="15">
      <c r="A92" s="19"/>
      <c r="B92" s="20"/>
      <c r="C92" s="21"/>
      <c r="D92" s="25" t="s">
        <v>32</v>
      </c>
      <c r="E92" s="23" t="s">
        <v>63</v>
      </c>
      <c r="F92" s="24">
        <v>150</v>
      </c>
      <c r="G92" s="24">
        <v>2.82</v>
      </c>
      <c r="H92" s="24">
        <v>9.4600000000000009</v>
      </c>
      <c r="I92" s="24">
        <v>22.58</v>
      </c>
      <c r="J92" s="24">
        <v>187.18</v>
      </c>
      <c r="K92" s="46">
        <v>134</v>
      </c>
      <c r="L92" s="24"/>
    </row>
    <row r="93" spans="1:12" ht="15">
      <c r="A93" s="19"/>
      <c r="B93" s="20"/>
      <c r="C93" s="21"/>
      <c r="D93" s="25" t="s">
        <v>33</v>
      </c>
      <c r="E93" s="23" t="s">
        <v>64</v>
      </c>
      <c r="F93" s="24">
        <v>100</v>
      </c>
      <c r="G93" s="24">
        <v>12.79</v>
      </c>
      <c r="H93" s="24">
        <v>8.44</v>
      </c>
      <c r="I93" s="24">
        <v>14.73</v>
      </c>
      <c r="J93" s="24">
        <v>186.19</v>
      </c>
      <c r="K93" s="46">
        <v>239</v>
      </c>
      <c r="L93" s="24"/>
    </row>
    <row r="94" spans="1:12" ht="15">
      <c r="A94" s="19"/>
      <c r="B94" s="20"/>
      <c r="C94" s="21"/>
      <c r="D94" s="25" t="s">
        <v>34</v>
      </c>
      <c r="E94" s="23" t="s">
        <v>42</v>
      </c>
      <c r="F94" s="24">
        <v>200</v>
      </c>
      <c r="G94" s="24">
        <v>0</v>
      </c>
      <c r="H94" s="24">
        <v>0</v>
      </c>
      <c r="I94" s="24">
        <v>6.78</v>
      </c>
      <c r="J94" s="24">
        <v>27.09</v>
      </c>
      <c r="K94" s="46">
        <v>8</v>
      </c>
      <c r="L94" s="24"/>
    </row>
    <row r="95" spans="1:12" ht="15">
      <c r="A95" s="19"/>
      <c r="B95" s="20"/>
      <c r="C95" s="21"/>
      <c r="D95" s="25" t="s">
        <v>35</v>
      </c>
      <c r="E95" s="23" t="s">
        <v>43</v>
      </c>
      <c r="F95" s="24">
        <v>45</v>
      </c>
      <c r="G95" s="24">
        <v>3.43</v>
      </c>
      <c r="H95" s="24">
        <v>0.28000000000000003</v>
      </c>
      <c r="I95" s="24">
        <v>22.58</v>
      </c>
      <c r="J95" s="24">
        <v>106.57</v>
      </c>
      <c r="K95" s="46"/>
      <c r="L95" s="24"/>
    </row>
    <row r="96" spans="1:12" ht="15">
      <c r="A96" s="19"/>
      <c r="B96" s="20"/>
      <c r="C96" s="21"/>
      <c r="D96" s="25" t="s">
        <v>36</v>
      </c>
      <c r="E96" s="23" t="s">
        <v>44</v>
      </c>
      <c r="F96" s="24">
        <v>25</v>
      </c>
      <c r="G96" s="24">
        <v>1.66</v>
      </c>
      <c r="H96" s="24">
        <v>0.22</v>
      </c>
      <c r="I96" s="24">
        <v>10.6</v>
      </c>
      <c r="J96" s="24">
        <v>50.99</v>
      </c>
      <c r="K96" s="46"/>
      <c r="L96" s="24"/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6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5">
      <c r="A99" s="26"/>
      <c r="B99" s="27"/>
      <c r="C99" s="28"/>
      <c r="D99" s="29" t="s">
        <v>28</v>
      </c>
      <c r="E99" s="30"/>
      <c r="F99" s="31">
        <f>SUM(F90:F98)</f>
        <v>780</v>
      </c>
      <c r="G99" s="31">
        <f t="shared" ref="G99" si="42">SUM(G90:G98)</f>
        <v>34.739999999999995</v>
      </c>
      <c r="H99" s="31">
        <f t="shared" ref="H99" si="43">SUM(H90:H98)</f>
        <v>33.35</v>
      </c>
      <c r="I99" s="31">
        <f t="shared" ref="I99" si="44">SUM(I90:I98)</f>
        <v>94.47</v>
      </c>
      <c r="J99" s="31">
        <f t="shared" ref="J99:L99" si="45">SUM(J90:J98)</f>
        <v>818.43000000000006</v>
      </c>
      <c r="K99" s="47"/>
      <c r="L99" s="31">
        <f t="shared" si="45"/>
        <v>0</v>
      </c>
    </row>
    <row r="100" spans="1:12" ht="15.75" customHeight="1">
      <c r="A100" s="35">
        <f>A82</f>
        <v>1</v>
      </c>
      <c r="B100" s="36">
        <f>B82</f>
        <v>5</v>
      </c>
      <c r="C100" s="52" t="s">
        <v>37</v>
      </c>
      <c r="D100" s="53"/>
      <c r="E100" s="37"/>
      <c r="F100" s="38">
        <f>F89+F99</f>
        <v>780</v>
      </c>
      <c r="G100" s="38">
        <f t="shared" ref="G100" si="46">G89+G99</f>
        <v>34.739999999999995</v>
      </c>
      <c r="H100" s="38">
        <f t="shared" ref="H100" si="47">H89+H99</f>
        <v>33.35</v>
      </c>
      <c r="I100" s="38">
        <f t="shared" ref="I100" si="48">I89+I99</f>
        <v>94.47</v>
      </c>
      <c r="J100" s="38">
        <f t="shared" ref="J100:L100" si="49">J89+J99</f>
        <v>818.43000000000006</v>
      </c>
      <c r="K100" s="38"/>
      <c r="L100" s="38">
        <f t="shared" si="49"/>
        <v>0</v>
      </c>
    </row>
    <row r="101" spans="1:12" ht="15">
      <c r="A101" s="13">
        <v>2</v>
      </c>
      <c r="B101" s="14">
        <v>1</v>
      </c>
      <c r="C101" s="15" t="s">
        <v>23</v>
      </c>
      <c r="D101" s="16" t="s">
        <v>24</v>
      </c>
      <c r="E101" s="17"/>
      <c r="F101" s="18"/>
      <c r="G101" s="18"/>
      <c r="H101" s="18"/>
      <c r="I101" s="18"/>
      <c r="J101" s="18"/>
      <c r="K101" s="45"/>
      <c r="L101" s="18"/>
    </row>
    <row r="102" spans="1:12" ht="1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6"/>
      <c r="L102" s="24"/>
    </row>
    <row r="103" spans="1:12" ht="15">
      <c r="A103" s="19"/>
      <c r="B103" s="20"/>
      <c r="C103" s="21"/>
      <c r="D103" s="25" t="s">
        <v>25</v>
      </c>
      <c r="E103" s="23"/>
      <c r="F103" s="24"/>
      <c r="G103" s="24"/>
      <c r="H103" s="24"/>
      <c r="I103" s="24"/>
      <c r="J103" s="24"/>
      <c r="K103" s="46"/>
      <c r="L103" s="24"/>
    </row>
    <row r="104" spans="1:12" ht="15">
      <c r="A104" s="19"/>
      <c r="B104" s="20"/>
      <c r="C104" s="21"/>
      <c r="D104" s="25" t="s">
        <v>26</v>
      </c>
      <c r="E104" s="23"/>
      <c r="F104" s="24"/>
      <c r="G104" s="24"/>
      <c r="H104" s="24"/>
      <c r="I104" s="24"/>
      <c r="J104" s="24"/>
      <c r="K104" s="46"/>
      <c r="L104" s="24"/>
    </row>
    <row r="105" spans="1:12" ht="15">
      <c r="A105" s="19"/>
      <c r="B105" s="20"/>
      <c r="C105" s="21"/>
      <c r="D105" s="25" t="s">
        <v>27</v>
      </c>
      <c r="E105" s="23"/>
      <c r="F105" s="24"/>
      <c r="G105" s="24"/>
      <c r="H105" s="24"/>
      <c r="I105" s="24"/>
      <c r="J105" s="24"/>
      <c r="K105" s="46"/>
      <c r="L105" s="24"/>
    </row>
    <row r="106" spans="1:12" ht="1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6"/>
      <c r="L106" s="24"/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/>
    </row>
    <row r="108" spans="1:12" ht="15">
      <c r="A108" s="26"/>
      <c r="B108" s="27"/>
      <c r="C108" s="28"/>
      <c r="D108" s="29" t="s">
        <v>28</v>
      </c>
      <c r="E108" s="30"/>
      <c r="F108" s="31">
        <f>SUM(F101:F107)</f>
        <v>0</v>
      </c>
      <c r="G108" s="31">
        <f t="shared" ref="G108:J108" si="50">SUM(G101:G107)</f>
        <v>0</v>
      </c>
      <c r="H108" s="31">
        <f t="shared" si="50"/>
        <v>0</v>
      </c>
      <c r="I108" s="31">
        <f t="shared" si="50"/>
        <v>0</v>
      </c>
      <c r="J108" s="31">
        <f t="shared" si="50"/>
        <v>0</v>
      </c>
      <c r="K108" s="47"/>
      <c r="L108" s="31">
        <f t="shared" ref="L108" si="51">SUM(L101:L107)</f>
        <v>0</v>
      </c>
    </row>
    <row r="109" spans="1:12" ht="15">
      <c r="A109" s="32">
        <f>A101</f>
        <v>2</v>
      </c>
      <c r="B109" s="33">
        <f>B101</f>
        <v>1</v>
      </c>
      <c r="C109" s="34" t="s">
        <v>29</v>
      </c>
      <c r="D109" s="25" t="s">
        <v>30</v>
      </c>
      <c r="E109" s="23" t="s">
        <v>65</v>
      </c>
      <c r="F109" s="24">
        <v>60</v>
      </c>
      <c r="G109" s="24">
        <v>1.74</v>
      </c>
      <c r="H109" s="24">
        <v>3.11</v>
      </c>
      <c r="I109" s="24">
        <v>3.64</v>
      </c>
      <c r="J109" s="24">
        <v>49.38</v>
      </c>
      <c r="K109" s="46">
        <v>10</v>
      </c>
      <c r="L109" s="24"/>
    </row>
    <row r="110" spans="1:12" ht="15">
      <c r="A110" s="19"/>
      <c r="B110" s="20"/>
      <c r="C110" s="21"/>
      <c r="D110" s="25" t="s">
        <v>31</v>
      </c>
      <c r="E110" s="23" t="s">
        <v>66</v>
      </c>
      <c r="F110" s="24">
        <v>200</v>
      </c>
      <c r="G110" s="24">
        <v>10.27</v>
      </c>
      <c r="H110" s="24">
        <v>10.99</v>
      </c>
      <c r="I110" s="24">
        <v>6.82</v>
      </c>
      <c r="J110" s="24">
        <v>167.75</v>
      </c>
      <c r="K110" s="46">
        <v>84</v>
      </c>
      <c r="L110" s="24"/>
    </row>
    <row r="111" spans="1:12" ht="15">
      <c r="A111" s="19"/>
      <c r="B111" s="20"/>
      <c r="C111" s="21"/>
      <c r="D111" s="25" t="s">
        <v>32</v>
      </c>
      <c r="E111" s="23" t="s">
        <v>67</v>
      </c>
      <c r="F111" s="24">
        <v>150</v>
      </c>
      <c r="G111" s="24">
        <v>3.7</v>
      </c>
      <c r="H111" s="24">
        <v>6.13</v>
      </c>
      <c r="I111" s="24">
        <v>38.82</v>
      </c>
      <c r="J111" s="24">
        <v>225.21</v>
      </c>
      <c r="K111" s="46">
        <v>325</v>
      </c>
      <c r="L111" s="24"/>
    </row>
    <row r="112" spans="1:12" ht="15">
      <c r="A112" s="19"/>
      <c r="B112" s="20"/>
      <c r="C112" s="21"/>
      <c r="D112" s="25" t="s">
        <v>33</v>
      </c>
      <c r="E112" s="23" t="s">
        <v>68</v>
      </c>
      <c r="F112" s="24">
        <v>150</v>
      </c>
      <c r="G112" s="24">
        <v>10.24</v>
      </c>
      <c r="H112" s="24">
        <v>5.43</v>
      </c>
      <c r="I112" s="24">
        <v>4.51</v>
      </c>
      <c r="J112" s="24">
        <v>108.59</v>
      </c>
      <c r="K112" s="46">
        <v>231</v>
      </c>
      <c r="L112" s="24"/>
    </row>
    <row r="113" spans="1:12" ht="15">
      <c r="A113" s="19"/>
      <c r="B113" s="20"/>
      <c r="C113" s="21"/>
      <c r="D113" s="25" t="s">
        <v>34</v>
      </c>
      <c r="E113" s="23" t="s">
        <v>69</v>
      </c>
      <c r="F113" s="24">
        <v>200</v>
      </c>
      <c r="G113" s="24">
        <v>0</v>
      </c>
      <c r="H113" s="24">
        <v>0</v>
      </c>
      <c r="I113" s="24">
        <v>28.21</v>
      </c>
      <c r="J113" s="24">
        <v>112.83</v>
      </c>
      <c r="K113" s="46">
        <v>411</v>
      </c>
      <c r="L113" s="24"/>
    </row>
    <row r="114" spans="1:12" ht="15">
      <c r="A114" s="19"/>
      <c r="B114" s="20"/>
      <c r="C114" s="21"/>
      <c r="D114" s="25" t="s">
        <v>35</v>
      </c>
      <c r="E114" s="23" t="s">
        <v>43</v>
      </c>
      <c r="F114" s="24">
        <v>45</v>
      </c>
      <c r="G114" s="24">
        <v>3.43</v>
      </c>
      <c r="H114" s="24">
        <v>0.28000000000000003</v>
      </c>
      <c r="I114" s="24">
        <v>22.58</v>
      </c>
      <c r="J114" s="24">
        <v>106.57</v>
      </c>
      <c r="K114" s="46"/>
      <c r="L114" s="24"/>
    </row>
    <row r="115" spans="1:12" ht="15">
      <c r="A115" s="19"/>
      <c r="B115" s="20"/>
      <c r="C115" s="21"/>
      <c r="D115" s="25" t="s">
        <v>36</v>
      </c>
      <c r="E115" s="23" t="s">
        <v>44</v>
      </c>
      <c r="F115" s="24">
        <v>25</v>
      </c>
      <c r="G115" s="24">
        <v>1.66</v>
      </c>
      <c r="H115" s="24">
        <v>0.22</v>
      </c>
      <c r="I115" s="24">
        <v>10.6</v>
      </c>
      <c r="J115" s="24">
        <v>50.99</v>
      </c>
      <c r="K115" s="46"/>
      <c r="L115" s="24"/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6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5">
      <c r="A118" s="26"/>
      <c r="B118" s="27"/>
      <c r="C118" s="28"/>
      <c r="D118" s="29" t="s">
        <v>28</v>
      </c>
      <c r="E118" s="30"/>
      <c r="F118" s="31">
        <f>SUM(F109:F117)</f>
        <v>830</v>
      </c>
      <c r="G118" s="31">
        <f t="shared" ref="G118:J118" si="52">SUM(G109:G117)</f>
        <v>31.040000000000003</v>
      </c>
      <c r="H118" s="31">
        <f t="shared" si="52"/>
        <v>26.16</v>
      </c>
      <c r="I118" s="31">
        <f t="shared" si="52"/>
        <v>115.17999999999999</v>
      </c>
      <c r="J118" s="31">
        <f t="shared" si="52"/>
        <v>821.32000000000016</v>
      </c>
      <c r="K118" s="47"/>
      <c r="L118" s="31">
        <f t="shared" ref="L118" si="53">SUM(L109:L117)</f>
        <v>0</v>
      </c>
    </row>
    <row r="119" spans="1:12" ht="15">
      <c r="A119" s="35">
        <f>A101</f>
        <v>2</v>
      </c>
      <c r="B119" s="36">
        <f>B101</f>
        <v>1</v>
      </c>
      <c r="C119" s="52" t="s">
        <v>37</v>
      </c>
      <c r="D119" s="53"/>
      <c r="E119" s="37"/>
      <c r="F119" s="38">
        <f>F108+F118</f>
        <v>830</v>
      </c>
      <c r="G119" s="38">
        <f t="shared" ref="G119" si="54">G108+G118</f>
        <v>31.040000000000003</v>
      </c>
      <c r="H119" s="38">
        <f t="shared" ref="H119" si="55">H108+H118</f>
        <v>26.16</v>
      </c>
      <c r="I119" s="38">
        <f t="shared" ref="I119" si="56">I108+I118</f>
        <v>115.17999999999999</v>
      </c>
      <c r="J119" s="38">
        <f t="shared" ref="J119:L119" si="57">J108+J118</f>
        <v>821.32000000000016</v>
      </c>
      <c r="K119" s="38"/>
      <c r="L119" s="38">
        <f t="shared" si="57"/>
        <v>0</v>
      </c>
    </row>
    <row r="120" spans="1:12" ht="15">
      <c r="A120" s="39">
        <v>2</v>
      </c>
      <c r="B120" s="20">
        <v>2</v>
      </c>
      <c r="C120" s="15" t="s">
        <v>23</v>
      </c>
      <c r="D120" s="16" t="s">
        <v>24</v>
      </c>
      <c r="E120" s="17"/>
      <c r="F120" s="18"/>
      <c r="G120" s="18"/>
      <c r="H120" s="18"/>
      <c r="I120" s="18"/>
      <c r="J120" s="18"/>
      <c r="K120" s="45"/>
      <c r="L120" s="18"/>
    </row>
    <row r="121" spans="1:12" ht="15">
      <c r="A121" s="39"/>
      <c r="B121" s="20"/>
      <c r="C121" s="21"/>
      <c r="D121" s="22"/>
      <c r="E121" s="23"/>
      <c r="F121" s="24"/>
      <c r="G121" s="24"/>
      <c r="H121" s="24"/>
      <c r="I121" s="24"/>
      <c r="J121" s="24"/>
      <c r="K121" s="46"/>
      <c r="L121" s="24"/>
    </row>
    <row r="122" spans="1:12" ht="15">
      <c r="A122" s="39"/>
      <c r="B122" s="20"/>
      <c r="C122" s="21"/>
      <c r="D122" s="25" t="s">
        <v>25</v>
      </c>
      <c r="E122" s="23"/>
      <c r="F122" s="24"/>
      <c r="G122" s="24"/>
      <c r="H122" s="24"/>
      <c r="I122" s="24"/>
      <c r="J122" s="24"/>
      <c r="K122" s="46"/>
      <c r="L122" s="24"/>
    </row>
    <row r="123" spans="1:12" ht="15">
      <c r="A123" s="39"/>
      <c r="B123" s="20"/>
      <c r="C123" s="21"/>
      <c r="D123" s="25" t="s">
        <v>26</v>
      </c>
      <c r="E123" s="23"/>
      <c r="F123" s="24"/>
      <c r="G123" s="24"/>
      <c r="H123" s="24"/>
      <c r="I123" s="24"/>
      <c r="J123" s="24"/>
      <c r="K123" s="46"/>
      <c r="L123" s="24"/>
    </row>
    <row r="124" spans="1:12" ht="15">
      <c r="A124" s="39"/>
      <c r="B124" s="20"/>
      <c r="C124" s="21"/>
      <c r="D124" s="25" t="s">
        <v>27</v>
      </c>
      <c r="E124" s="23"/>
      <c r="F124" s="24"/>
      <c r="G124" s="24"/>
      <c r="H124" s="24"/>
      <c r="I124" s="24"/>
      <c r="J124" s="24"/>
      <c r="K124" s="46"/>
      <c r="L124" s="24"/>
    </row>
    <row r="125" spans="1:12" ht="15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6"/>
      <c r="L125" s="24"/>
    </row>
    <row r="126" spans="1:12" ht="15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6"/>
      <c r="L126" s="24"/>
    </row>
    <row r="127" spans="1:12" ht="15">
      <c r="A127" s="40"/>
      <c r="B127" s="27"/>
      <c r="C127" s="28"/>
      <c r="D127" s="29" t="s">
        <v>28</v>
      </c>
      <c r="E127" s="30"/>
      <c r="F127" s="31">
        <f>SUM(F120:F126)</f>
        <v>0</v>
      </c>
      <c r="G127" s="31">
        <f t="shared" ref="G127:J127" si="58">SUM(G120:G126)</f>
        <v>0</v>
      </c>
      <c r="H127" s="31">
        <f t="shared" si="58"/>
        <v>0</v>
      </c>
      <c r="I127" s="31">
        <f t="shared" si="58"/>
        <v>0</v>
      </c>
      <c r="J127" s="31">
        <f t="shared" si="58"/>
        <v>0</v>
      </c>
      <c r="K127" s="47"/>
      <c r="L127" s="31">
        <f t="shared" ref="L127" si="59">SUM(L120:L126)</f>
        <v>0</v>
      </c>
    </row>
    <row r="128" spans="1:12" ht="15">
      <c r="A128" s="33">
        <f>A120</f>
        <v>2</v>
      </c>
      <c r="B128" s="33">
        <f>B120</f>
        <v>2</v>
      </c>
      <c r="C128" s="34" t="s">
        <v>29</v>
      </c>
      <c r="D128" s="25" t="s">
        <v>30</v>
      </c>
      <c r="E128" s="23" t="s">
        <v>70</v>
      </c>
      <c r="F128" s="24">
        <v>60</v>
      </c>
      <c r="G128" s="24">
        <v>0.9</v>
      </c>
      <c r="H128" s="24">
        <v>3.05</v>
      </c>
      <c r="I128" s="24">
        <v>4.57</v>
      </c>
      <c r="J128" s="24">
        <v>49.9</v>
      </c>
      <c r="K128" s="46">
        <v>45</v>
      </c>
      <c r="L128" s="24"/>
    </row>
    <row r="129" spans="1:12" ht="15">
      <c r="A129" s="39"/>
      <c r="B129" s="20"/>
      <c r="C129" s="21"/>
      <c r="D129" s="25" t="s">
        <v>31</v>
      </c>
      <c r="E129" s="23" t="s">
        <v>71</v>
      </c>
      <c r="F129" s="24">
        <v>200</v>
      </c>
      <c r="G129" s="24">
        <v>10.85</v>
      </c>
      <c r="H129" s="24">
        <v>9.93</v>
      </c>
      <c r="I129" s="24">
        <v>15.48</v>
      </c>
      <c r="J129" s="24">
        <v>194.87</v>
      </c>
      <c r="K129" s="46">
        <v>92</v>
      </c>
      <c r="L129" s="24"/>
    </row>
    <row r="130" spans="1:12" ht="15">
      <c r="A130" s="39"/>
      <c r="B130" s="20"/>
      <c r="C130" s="21"/>
      <c r="D130" s="25" t="s">
        <v>32</v>
      </c>
      <c r="E130" s="23" t="s">
        <v>72</v>
      </c>
      <c r="F130" s="24">
        <v>140</v>
      </c>
      <c r="G130" s="24">
        <v>20.79</v>
      </c>
      <c r="H130" s="24">
        <v>22.67</v>
      </c>
      <c r="I130" s="24">
        <v>4.79</v>
      </c>
      <c r="J130" s="24">
        <v>306.33999999999997</v>
      </c>
      <c r="K130" s="46">
        <v>259</v>
      </c>
      <c r="L130" s="24"/>
    </row>
    <row r="131" spans="1:12" ht="15">
      <c r="A131" s="39"/>
      <c r="B131" s="20"/>
      <c r="C131" s="21"/>
      <c r="D131" s="25" t="s">
        <v>33</v>
      </c>
      <c r="E131" s="23" t="s">
        <v>73</v>
      </c>
      <c r="F131" s="24">
        <v>150</v>
      </c>
      <c r="G131" s="24">
        <v>4.3499999999999996</v>
      </c>
      <c r="H131" s="24">
        <v>4.51</v>
      </c>
      <c r="I131" s="24">
        <v>31.19</v>
      </c>
      <c r="J131" s="24">
        <v>182.94</v>
      </c>
      <c r="K131" s="46">
        <v>323</v>
      </c>
      <c r="L131" s="24"/>
    </row>
    <row r="132" spans="1:12" ht="15">
      <c r="A132" s="39"/>
      <c r="B132" s="20"/>
      <c r="C132" s="21"/>
      <c r="D132" s="25" t="s">
        <v>34</v>
      </c>
      <c r="E132" s="23" t="s">
        <v>42</v>
      </c>
      <c r="F132" s="24">
        <v>200</v>
      </c>
      <c r="G132" s="24">
        <v>0</v>
      </c>
      <c r="H132" s="24">
        <v>0</v>
      </c>
      <c r="I132" s="24">
        <v>6.78</v>
      </c>
      <c r="J132" s="24">
        <v>27.09</v>
      </c>
      <c r="K132" s="46">
        <v>8</v>
      </c>
      <c r="L132" s="24"/>
    </row>
    <row r="133" spans="1:12" ht="15">
      <c r="A133" s="39"/>
      <c r="B133" s="20"/>
      <c r="C133" s="21"/>
      <c r="D133" s="25" t="s">
        <v>35</v>
      </c>
      <c r="E133" s="23" t="s">
        <v>43</v>
      </c>
      <c r="F133" s="24">
        <v>45</v>
      </c>
      <c r="G133" s="24">
        <v>3.43</v>
      </c>
      <c r="H133" s="24">
        <v>0.28000000000000003</v>
      </c>
      <c r="I133" s="24">
        <v>22.58</v>
      </c>
      <c r="J133" s="24">
        <v>106.57</v>
      </c>
      <c r="K133" s="46"/>
      <c r="L133" s="24"/>
    </row>
    <row r="134" spans="1:12" ht="15">
      <c r="A134" s="39"/>
      <c r="B134" s="20"/>
      <c r="C134" s="21"/>
      <c r="D134" s="25" t="s">
        <v>36</v>
      </c>
      <c r="E134" s="23" t="s">
        <v>44</v>
      </c>
      <c r="F134" s="24">
        <v>25</v>
      </c>
      <c r="G134" s="24">
        <v>1.66</v>
      </c>
      <c r="H134" s="24">
        <v>0.22</v>
      </c>
      <c r="I134" s="24">
        <v>10.6</v>
      </c>
      <c r="J134" s="24">
        <v>50.99</v>
      </c>
      <c r="K134" s="46"/>
      <c r="L134" s="24"/>
    </row>
    <row r="135" spans="1:12" ht="15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6"/>
      <c r="L135" s="24"/>
    </row>
    <row r="136" spans="1:12" ht="15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5">
      <c r="A137" s="40"/>
      <c r="B137" s="27"/>
      <c r="C137" s="28"/>
      <c r="D137" s="29" t="s">
        <v>28</v>
      </c>
      <c r="E137" s="30"/>
      <c r="F137" s="31">
        <f>SUM(F128:F136)</f>
        <v>820</v>
      </c>
      <c r="G137" s="31">
        <f t="shared" ref="G137:J137" si="60">SUM(G128:G136)</f>
        <v>41.98</v>
      </c>
      <c r="H137" s="31">
        <f t="shared" si="60"/>
        <v>40.660000000000004</v>
      </c>
      <c r="I137" s="31">
        <f t="shared" si="60"/>
        <v>95.99</v>
      </c>
      <c r="J137" s="31">
        <f t="shared" si="60"/>
        <v>918.7</v>
      </c>
      <c r="K137" s="47"/>
      <c r="L137" s="31">
        <f t="shared" ref="L137" si="61">SUM(L128:L136)</f>
        <v>0</v>
      </c>
    </row>
    <row r="138" spans="1:12" ht="15">
      <c r="A138" s="41">
        <f>A120</f>
        <v>2</v>
      </c>
      <c r="B138" s="41">
        <f>B120</f>
        <v>2</v>
      </c>
      <c r="C138" s="52" t="s">
        <v>37</v>
      </c>
      <c r="D138" s="53"/>
      <c r="E138" s="37"/>
      <c r="F138" s="38">
        <f>F127+F137</f>
        <v>820</v>
      </c>
      <c r="G138" s="38">
        <f t="shared" ref="G138" si="62">G127+G137</f>
        <v>41.98</v>
      </c>
      <c r="H138" s="38">
        <f t="shared" ref="H138" si="63">H127+H137</f>
        <v>40.660000000000004</v>
      </c>
      <c r="I138" s="38">
        <f t="shared" ref="I138" si="64">I127+I137</f>
        <v>95.99</v>
      </c>
      <c r="J138" s="38">
        <f t="shared" ref="J138:L138" si="65">J127+J137</f>
        <v>918.7</v>
      </c>
      <c r="K138" s="38"/>
      <c r="L138" s="38">
        <f t="shared" si="65"/>
        <v>0</v>
      </c>
    </row>
    <row r="139" spans="1:12" ht="15">
      <c r="A139" s="13">
        <v>2</v>
      </c>
      <c r="B139" s="14">
        <v>3</v>
      </c>
      <c r="C139" s="15" t="s">
        <v>23</v>
      </c>
      <c r="D139" s="16" t="s">
        <v>24</v>
      </c>
      <c r="E139" s="17"/>
      <c r="F139" s="18"/>
      <c r="G139" s="18"/>
      <c r="H139" s="18"/>
      <c r="I139" s="18"/>
      <c r="J139" s="18"/>
      <c r="K139" s="45"/>
      <c r="L139" s="18"/>
    </row>
    <row r="140" spans="1:12" ht="15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6"/>
      <c r="L140" s="24"/>
    </row>
    <row r="141" spans="1:12" ht="15">
      <c r="A141" s="19"/>
      <c r="B141" s="20"/>
      <c r="C141" s="21"/>
      <c r="D141" s="25" t="s">
        <v>25</v>
      </c>
      <c r="E141" s="23"/>
      <c r="F141" s="24"/>
      <c r="G141" s="24"/>
      <c r="H141" s="24"/>
      <c r="I141" s="24"/>
      <c r="J141" s="24"/>
      <c r="K141" s="46"/>
      <c r="L141" s="24"/>
    </row>
    <row r="142" spans="1:12" ht="15.75" customHeight="1">
      <c r="A142" s="19"/>
      <c r="B142" s="20"/>
      <c r="C142" s="21"/>
      <c r="D142" s="25" t="s">
        <v>26</v>
      </c>
      <c r="E142" s="23"/>
      <c r="F142" s="24"/>
      <c r="G142" s="24"/>
      <c r="H142" s="24"/>
      <c r="I142" s="24"/>
      <c r="J142" s="24"/>
      <c r="K142" s="46"/>
      <c r="L142" s="24"/>
    </row>
    <row r="143" spans="1:12" ht="15">
      <c r="A143" s="19"/>
      <c r="B143" s="20"/>
      <c r="C143" s="21"/>
      <c r="D143" s="25" t="s">
        <v>27</v>
      </c>
      <c r="E143" s="23"/>
      <c r="F143" s="24"/>
      <c r="G143" s="24"/>
      <c r="H143" s="24"/>
      <c r="I143" s="24"/>
      <c r="J143" s="24"/>
      <c r="K143" s="46"/>
      <c r="L143" s="24"/>
    </row>
    <row r="144" spans="1:12" ht="1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6"/>
      <c r="L144" s="24"/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6"/>
      <c r="L145" s="24"/>
    </row>
    <row r="146" spans="1:12" ht="15">
      <c r="A146" s="26"/>
      <c r="B146" s="27"/>
      <c r="C146" s="28"/>
      <c r="D146" s="29" t="s">
        <v>28</v>
      </c>
      <c r="E146" s="30"/>
      <c r="F146" s="31">
        <f>SUM(F139:F145)</f>
        <v>0</v>
      </c>
      <c r="G146" s="31">
        <f t="shared" ref="G146:J146" si="66">SUM(G139:G145)</f>
        <v>0</v>
      </c>
      <c r="H146" s="31">
        <f t="shared" si="66"/>
        <v>0</v>
      </c>
      <c r="I146" s="31">
        <f t="shared" si="66"/>
        <v>0</v>
      </c>
      <c r="J146" s="31">
        <f t="shared" si="66"/>
        <v>0</v>
      </c>
      <c r="K146" s="47"/>
      <c r="L146" s="31">
        <f t="shared" ref="L146" si="67">SUM(L139:L145)</f>
        <v>0</v>
      </c>
    </row>
    <row r="147" spans="1:12" ht="15">
      <c r="A147" s="32">
        <f>A139</f>
        <v>2</v>
      </c>
      <c r="B147" s="33">
        <f>B139</f>
        <v>3</v>
      </c>
      <c r="C147" s="34" t="s">
        <v>29</v>
      </c>
      <c r="D147" s="25" t="s">
        <v>30</v>
      </c>
      <c r="E147" s="23" t="s">
        <v>74</v>
      </c>
      <c r="F147" s="24">
        <v>60</v>
      </c>
      <c r="G147" s="24">
        <v>0.66</v>
      </c>
      <c r="H147" s="24">
        <v>0.12</v>
      </c>
      <c r="I147" s="24">
        <v>2.2799999999999998</v>
      </c>
      <c r="J147" s="24">
        <v>14.4</v>
      </c>
      <c r="K147" s="46">
        <v>71</v>
      </c>
      <c r="L147" s="24"/>
    </row>
    <row r="148" spans="1:12" ht="15">
      <c r="A148" s="19"/>
      <c r="B148" s="20"/>
      <c r="C148" s="21"/>
      <c r="D148" s="25" t="s">
        <v>31</v>
      </c>
      <c r="E148" s="23" t="s">
        <v>75</v>
      </c>
      <c r="F148" s="24">
        <v>200</v>
      </c>
      <c r="G148" s="24">
        <v>16.88</v>
      </c>
      <c r="H148" s="24">
        <v>12.25</v>
      </c>
      <c r="I148" s="24">
        <v>18.62</v>
      </c>
      <c r="J148" s="24">
        <v>255.12</v>
      </c>
      <c r="K148" s="46">
        <v>104</v>
      </c>
      <c r="L148" s="24"/>
    </row>
    <row r="149" spans="1:12" ht="15">
      <c r="A149" s="19"/>
      <c r="B149" s="20"/>
      <c r="C149" s="21"/>
      <c r="D149" s="25" t="s">
        <v>32</v>
      </c>
      <c r="E149" s="23" t="s">
        <v>76</v>
      </c>
      <c r="F149" s="24">
        <v>150</v>
      </c>
      <c r="G149" s="24">
        <v>1.95</v>
      </c>
      <c r="H149" s="24">
        <v>5.0599999999999996</v>
      </c>
      <c r="I149" s="24">
        <v>11.56</v>
      </c>
      <c r="J149" s="24">
        <v>100.45</v>
      </c>
      <c r="K149" s="46">
        <v>351</v>
      </c>
      <c r="L149" s="24"/>
    </row>
    <row r="150" spans="1:12" ht="15">
      <c r="A150" s="19"/>
      <c r="B150" s="20"/>
      <c r="C150" s="21"/>
      <c r="D150" s="25" t="s">
        <v>33</v>
      </c>
      <c r="E150" s="23" t="s">
        <v>77</v>
      </c>
      <c r="F150" s="24">
        <v>150</v>
      </c>
      <c r="G150" s="24">
        <v>12.12</v>
      </c>
      <c r="H150" s="24">
        <v>12.86</v>
      </c>
      <c r="I150" s="24">
        <v>16.829999999999998</v>
      </c>
      <c r="J150" s="24">
        <v>231.51</v>
      </c>
      <c r="K150" s="46">
        <v>283</v>
      </c>
      <c r="L150" s="24"/>
    </row>
    <row r="151" spans="1:12" ht="15">
      <c r="A151" s="19"/>
      <c r="B151" s="20"/>
      <c r="C151" s="21"/>
      <c r="D151" s="25" t="s">
        <v>34</v>
      </c>
      <c r="E151" s="23" t="s">
        <v>78</v>
      </c>
      <c r="F151" s="24">
        <v>222</v>
      </c>
      <c r="G151" s="24">
        <v>7.0000000000000007E-2</v>
      </c>
      <c r="H151" s="24">
        <v>0.01</v>
      </c>
      <c r="I151" s="24">
        <v>15.8</v>
      </c>
      <c r="J151" s="24">
        <v>64.790000000000006</v>
      </c>
      <c r="K151" s="46">
        <v>431</v>
      </c>
      <c r="L151" s="24"/>
    </row>
    <row r="152" spans="1:12" ht="15">
      <c r="A152" s="19"/>
      <c r="B152" s="20"/>
      <c r="C152" s="21"/>
      <c r="D152" s="25" t="s">
        <v>35</v>
      </c>
      <c r="E152" s="23" t="s">
        <v>43</v>
      </c>
      <c r="F152" s="24">
        <v>45</v>
      </c>
      <c r="G152" s="24">
        <v>3.43</v>
      </c>
      <c r="H152" s="24">
        <v>0.28000000000000003</v>
      </c>
      <c r="I152" s="24">
        <v>22.58</v>
      </c>
      <c r="J152" s="24">
        <v>106.57</v>
      </c>
      <c r="K152" s="46"/>
      <c r="L152" s="24"/>
    </row>
    <row r="153" spans="1:12" ht="15">
      <c r="A153" s="19"/>
      <c r="B153" s="20"/>
      <c r="C153" s="21"/>
      <c r="D153" s="25" t="s">
        <v>36</v>
      </c>
      <c r="E153" s="23" t="s">
        <v>44</v>
      </c>
      <c r="F153" s="24">
        <v>25</v>
      </c>
      <c r="G153" s="24">
        <v>1.66</v>
      </c>
      <c r="H153" s="24">
        <v>0.22</v>
      </c>
      <c r="I153" s="24">
        <v>10.6</v>
      </c>
      <c r="J153" s="24">
        <v>50.99</v>
      </c>
      <c r="K153" s="46"/>
      <c r="L153" s="24"/>
    </row>
    <row r="154" spans="1:12" ht="15">
      <c r="A154" s="19"/>
      <c r="B154" s="20"/>
      <c r="C154" s="21"/>
      <c r="D154" s="22"/>
      <c r="E154" s="23" t="s">
        <v>55</v>
      </c>
      <c r="F154" s="24">
        <v>100</v>
      </c>
      <c r="G154" s="24">
        <v>1.5</v>
      </c>
      <c r="H154" s="24">
        <v>0.5</v>
      </c>
      <c r="I154" s="24">
        <v>21</v>
      </c>
      <c r="J154" s="24">
        <v>96</v>
      </c>
      <c r="K154" s="46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5">
      <c r="A156" s="26"/>
      <c r="B156" s="27"/>
      <c r="C156" s="28"/>
      <c r="D156" s="29" t="s">
        <v>28</v>
      </c>
      <c r="E156" s="30"/>
      <c r="F156" s="31">
        <f>SUM(F147:F155)</f>
        <v>952</v>
      </c>
      <c r="G156" s="31">
        <f t="shared" ref="G156:J156" si="68">SUM(G147:G155)</f>
        <v>38.269999999999996</v>
      </c>
      <c r="H156" s="31">
        <f t="shared" si="68"/>
        <v>31.3</v>
      </c>
      <c r="I156" s="31">
        <f t="shared" si="68"/>
        <v>119.27</v>
      </c>
      <c r="J156" s="31">
        <f t="shared" si="68"/>
        <v>919.82999999999993</v>
      </c>
      <c r="K156" s="47"/>
      <c r="L156" s="31">
        <f t="shared" ref="L156" si="69">SUM(L147:L155)</f>
        <v>0</v>
      </c>
    </row>
    <row r="157" spans="1:12" ht="15">
      <c r="A157" s="35">
        <f>A139</f>
        <v>2</v>
      </c>
      <c r="B157" s="36">
        <f>B139</f>
        <v>3</v>
      </c>
      <c r="C157" s="52" t="s">
        <v>37</v>
      </c>
      <c r="D157" s="53"/>
      <c r="E157" s="37"/>
      <c r="F157" s="38">
        <f>F146+F156</f>
        <v>952</v>
      </c>
      <c r="G157" s="38">
        <f t="shared" ref="G157" si="70">G146+G156</f>
        <v>38.269999999999996</v>
      </c>
      <c r="H157" s="38">
        <f t="shared" ref="H157" si="71">H146+H156</f>
        <v>31.3</v>
      </c>
      <c r="I157" s="38">
        <f t="shared" ref="I157" si="72">I146+I156</f>
        <v>119.27</v>
      </c>
      <c r="J157" s="38">
        <f t="shared" ref="J157:L157" si="73">J146+J156</f>
        <v>919.82999999999993</v>
      </c>
      <c r="K157" s="38"/>
      <c r="L157" s="38">
        <f t="shared" si="73"/>
        <v>0</v>
      </c>
    </row>
    <row r="158" spans="1:12" ht="15">
      <c r="A158" s="13">
        <v>2</v>
      </c>
      <c r="B158" s="14">
        <v>4</v>
      </c>
      <c r="C158" s="15" t="s">
        <v>23</v>
      </c>
      <c r="D158" s="16" t="s">
        <v>24</v>
      </c>
      <c r="E158" s="17"/>
      <c r="F158" s="18"/>
      <c r="G158" s="18"/>
      <c r="H158" s="18"/>
      <c r="I158" s="18"/>
      <c r="J158" s="18"/>
      <c r="K158" s="45"/>
      <c r="L158" s="18"/>
    </row>
    <row r="159" spans="1:12" ht="15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6"/>
      <c r="L159" s="24"/>
    </row>
    <row r="160" spans="1:12" ht="15">
      <c r="A160" s="19"/>
      <c r="B160" s="20"/>
      <c r="C160" s="21"/>
      <c r="D160" s="25" t="s">
        <v>25</v>
      </c>
      <c r="E160" s="23"/>
      <c r="F160" s="24"/>
      <c r="G160" s="24"/>
      <c r="H160" s="24"/>
      <c r="I160" s="24"/>
      <c r="J160" s="24"/>
      <c r="K160" s="46"/>
      <c r="L160" s="24"/>
    </row>
    <row r="161" spans="1:12" ht="15">
      <c r="A161" s="19"/>
      <c r="B161" s="20"/>
      <c r="C161" s="21"/>
      <c r="D161" s="25" t="s">
        <v>26</v>
      </c>
      <c r="E161" s="23"/>
      <c r="F161" s="24"/>
      <c r="G161" s="24"/>
      <c r="H161" s="24"/>
      <c r="I161" s="24"/>
      <c r="J161" s="24"/>
      <c r="K161" s="46"/>
      <c r="L161" s="24"/>
    </row>
    <row r="162" spans="1:12" ht="15">
      <c r="A162" s="19"/>
      <c r="B162" s="20"/>
      <c r="C162" s="21"/>
      <c r="D162" s="25" t="s">
        <v>27</v>
      </c>
      <c r="E162" s="23"/>
      <c r="F162" s="24"/>
      <c r="G162" s="24"/>
      <c r="H162" s="24"/>
      <c r="I162" s="24"/>
      <c r="J162" s="24"/>
      <c r="K162" s="46"/>
      <c r="L162" s="24"/>
    </row>
    <row r="163" spans="1:12" ht="1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6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5">
      <c r="A165" s="26"/>
      <c r="B165" s="27"/>
      <c r="C165" s="28"/>
      <c r="D165" s="29" t="s">
        <v>28</v>
      </c>
      <c r="E165" s="30"/>
      <c r="F165" s="31">
        <f>SUM(F158:F164)</f>
        <v>0</v>
      </c>
      <c r="G165" s="31">
        <f t="shared" ref="G165:J165" si="74">SUM(G158:G164)</f>
        <v>0</v>
      </c>
      <c r="H165" s="31">
        <f t="shared" si="74"/>
        <v>0</v>
      </c>
      <c r="I165" s="31">
        <f t="shared" si="74"/>
        <v>0</v>
      </c>
      <c r="J165" s="31">
        <f t="shared" si="74"/>
        <v>0</v>
      </c>
      <c r="K165" s="47"/>
      <c r="L165" s="31">
        <f t="shared" ref="L165" si="75">SUM(L158:L164)</f>
        <v>0</v>
      </c>
    </row>
    <row r="166" spans="1:12" ht="15">
      <c r="A166" s="32">
        <f>A158</f>
        <v>2</v>
      </c>
      <c r="B166" s="33">
        <f>B158</f>
        <v>4</v>
      </c>
      <c r="C166" s="34" t="s">
        <v>29</v>
      </c>
      <c r="D166" s="25" t="s">
        <v>30</v>
      </c>
      <c r="E166" s="23" t="s">
        <v>79</v>
      </c>
      <c r="F166" s="24">
        <v>60</v>
      </c>
      <c r="G166" s="24">
        <v>0.44</v>
      </c>
      <c r="H166" s="24">
        <v>6.05</v>
      </c>
      <c r="I166" s="24">
        <v>1.37</v>
      </c>
      <c r="J166" s="24">
        <v>61.58</v>
      </c>
      <c r="K166" s="46">
        <v>19</v>
      </c>
      <c r="L166" s="24"/>
    </row>
    <row r="167" spans="1:12" ht="15">
      <c r="A167" s="19"/>
      <c r="B167" s="20"/>
      <c r="C167" s="21"/>
      <c r="D167" s="25" t="s">
        <v>31</v>
      </c>
      <c r="E167" s="23" t="s">
        <v>80</v>
      </c>
      <c r="F167" s="24">
        <v>200</v>
      </c>
      <c r="G167" s="24">
        <v>8.7100000000000009</v>
      </c>
      <c r="H167" s="24">
        <v>10.47</v>
      </c>
      <c r="I167" s="24">
        <v>11.25</v>
      </c>
      <c r="J167" s="24">
        <v>174.05</v>
      </c>
      <c r="K167" s="46" t="s">
        <v>81</v>
      </c>
      <c r="L167" s="24"/>
    </row>
    <row r="168" spans="1:12" ht="15">
      <c r="A168" s="19"/>
      <c r="B168" s="20"/>
      <c r="C168" s="21"/>
      <c r="D168" s="25" t="s">
        <v>32</v>
      </c>
      <c r="E168" s="23" t="s">
        <v>82</v>
      </c>
      <c r="F168" s="24">
        <v>100</v>
      </c>
      <c r="G168" s="24">
        <v>25.48</v>
      </c>
      <c r="H168" s="24">
        <v>25.71</v>
      </c>
      <c r="I168" s="24">
        <v>0.32</v>
      </c>
      <c r="J168" s="24">
        <v>334.03</v>
      </c>
      <c r="K168" s="46">
        <v>307</v>
      </c>
      <c r="L168" s="24"/>
    </row>
    <row r="169" spans="1:12" ht="15">
      <c r="A169" s="19"/>
      <c r="B169" s="20"/>
      <c r="C169" s="21"/>
      <c r="D169" s="25" t="s">
        <v>33</v>
      </c>
      <c r="E169" s="23" t="s">
        <v>59</v>
      </c>
      <c r="F169" s="24">
        <v>150</v>
      </c>
      <c r="G169" s="24">
        <v>8.4600000000000009</v>
      </c>
      <c r="H169" s="24">
        <v>6.21</v>
      </c>
      <c r="I169" s="24">
        <v>38.26</v>
      </c>
      <c r="J169" s="24">
        <v>242.42</v>
      </c>
      <c r="K169" s="46">
        <v>323</v>
      </c>
      <c r="L169" s="24"/>
    </row>
    <row r="170" spans="1:12" ht="15">
      <c r="A170" s="19"/>
      <c r="B170" s="20"/>
      <c r="C170" s="21"/>
      <c r="D170" s="25" t="s">
        <v>34</v>
      </c>
      <c r="E170" s="23" t="s">
        <v>42</v>
      </c>
      <c r="F170" s="24">
        <v>200</v>
      </c>
      <c r="G170" s="24">
        <v>0</v>
      </c>
      <c r="H170" s="24">
        <v>0</v>
      </c>
      <c r="I170" s="24">
        <v>6.78</v>
      </c>
      <c r="J170" s="24">
        <v>27.09</v>
      </c>
      <c r="K170" s="46">
        <v>8</v>
      </c>
      <c r="L170" s="24"/>
    </row>
    <row r="171" spans="1:12" ht="15">
      <c r="A171" s="19"/>
      <c r="B171" s="20"/>
      <c r="C171" s="21"/>
      <c r="D171" s="25" t="s">
        <v>35</v>
      </c>
      <c r="E171" s="23" t="s">
        <v>43</v>
      </c>
      <c r="F171" s="24">
        <v>45</v>
      </c>
      <c r="G171" s="24">
        <v>3.43</v>
      </c>
      <c r="H171" s="24">
        <v>0.28000000000000003</v>
      </c>
      <c r="I171" s="24">
        <v>22.58</v>
      </c>
      <c r="J171" s="24">
        <v>106.57</v>
      </c>
      <c r="K171" s="46"/>
      <c r="L171" s="24"/>
    </row>
    <row r="172" spans="1:12" ht="15">
      <c r="A172" s="19"/>
      <c r="B172" s="20"/>
      <c r="C172" s="21"/>
      <c r="D172" s="25" t="s">
        <v>36</v>
      </c>
      <c r="E172" s="23" t="s">
        <v>44</v>
      </c>
      <c r="F172" s="24">
        <v>25</v>
      </c>
      <c r="G172" s="24">
        <v>1.66</v>
      </c>
      <c r="H172" s="24">
        <v>0.22</v>
      </c>
      <c r="I172" s="24">
        <v>10.6</v>
      </c>
      <c r="J172" s="24">
        <v>50.99</v>
      </c>
      <c r="K172" s="46"/>
      <c r="L172" s="24"/>
    </row>
    <row r="173" spans="1:12" ht="15">
      <c r="A173" s="19"/>
      <c r="B173" s="20"/>
      <c r="C173" s="21"/>
      <c r="D173" s="22" t="s">
        <v>33</v>
      </c>
      <c r="E173" s="23" t="s">
        <v>83</v>
      </c>
      <c r="F173" s="24">
        <v>50</v>
      </c>
      <c r="G173" s="24">
        <v>0.63</v>
      </c>
      <c r="H173" s="24">
        <v>4.8899999999999997</v>
      </c>
      <c r="I173" s="24">
        <v>4.46</v>
      </c>
      <c r="J173" s="24">
        <v>64.97</v>
      </c>
      <c r="K173" s="46">
        <v>379</v>
      </c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5">
      <c r="A175" s="26"/>
      <c r="B175" s="27"/>
      <c r="C175" s="28"/>
      <c r="D175" s="29" t="s">
        <v>28</v>
      </c>
      <c r="E175" s="30"/>
      <c r="F175" s="31">
        <f>SUM(F166:F174)</f>
        <v>830</v>
      </c>
      <c r="G175" s="31">
        <f t="shared" ref="G175:J175" si="76">SUM(G166:G174)</f>
        <v>48.81</v>
      </c>
      <c r="H175" s="31">
        <f t="shared" si="76"/>
        <v>53.830000000000005</v>
      </c>
      <c r="I175" s="31">
        <f t="shared" si="76"/>
        <v>95.61999999999999</v>
      </c>
      <c r="J175" s="31">
        <f t="shared" si="76"/>
        <v>1061.7</v>
      </c>
      <c r="K175" s="47"/>
      <c r="L175" s="31">
        <f t="shared" ref="L175" si="77">SUM(L166:L174)</f>
        <v>0</v>
      </c>
    </row>
    <row r="176" spans="1:12" ht="15">
      <c r="A176" s="35">
        <f>A158</f>
        <v>2</v>
      </c>
      <c r="B176" s="36">
        <f>B158</f>
        <v>4</v>
      </c>
      <c r="C176" s="52" t="s">
        <v>37</v>
      </c>
      <c r="D176" s="53"/>
      <c r="E176" s="37"/>
      <c r="F176" s="38">
        <f>F165+F175</f>
        <v>830</v>
      </c>
      <c r="G176" s="38">
        <f t="shared" ref="G176" si="78">G165+G175</f>
        <v>48.81</v>
      </c>
      <c r="H176" s="38">
        <f t="shared" ref="H176" si="79">H165+H175</f>
        <v>53.830000000000005</v>
      </c>
      <c r="I176" s="38">
        <f t="shared" ref="I176" si="80">I165+I175</f>
        <v>95.61999999999999</v>
      </c>
      <c r="J176" s="38">
        <f t="shared" ref="J176:L176" si="81">J165+J175</f>
        <v>1061.7</v>
      </c>
      <c r="K176" s="38"/>
      <c r="L176" s="38">
        <f t="shared" si="81"/>
        <v>0</v>
      </c>
    </row>
    <row r="177" spans="1:12" ht="15">
      <c r="A177" s="13">
        <v>2</v>
      </c>
      <c r="B177" s="14">
        <v>5</v>
      </c>
      <c r="C177" s="15" t="s">
        <v>23</v>
      </c>
      <c r="D177" s="16" t="s">
        <v>24</v>
      </c>
      <c r="E177" s="17"/>
      <c r="F177" s="18"/>
      <c r="G177" s="18"/>
      <c r="H177" s="18"/>
      <c r="I177" s="18"/>
      <c r="J177" s="18"/>
      <c r="K177" s="45"/>
      <c r="L177" s="18"/>
    </row>
    <row r="178" spans="1:12" ht="15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46"/>
      <c r="L178" s="24"/>
    </row>
    <row r="179" spans="1:12" ht="15">
      <c r="A179" s="19"/>
      <c r="B179" s="20"/>
      <c r="C179" s="21"/>
      <c r="D179" s="25" t="s">
        <v>25</v>
      </c>
      <c r="E179" s="23"/>
      <c r="F179" s="24"/>
      <c r="G179" s="24"/>
      <c r="H179" s="24"/>
      <c r="I179" s="24"/>
      <c r="J179" s="24"/>
      <c r="K179" s="46"/>
      <c r="L179" s="24"/>
    </row>
    <row r="180" spans="1:12" ht="15">
      <c r="A180" s="19"/>
      <c r="B180" s="20"/>
      <c r="C180" s="21"/>
      <c r="D180" s="25" t="s">
        <v>26</v>
      </c>
      <c r="E180" s="23"/>
      <c r="F180" s="24"/>
      <c r="G180" s="24"/>
      <c r="H180" s="24"/>
      <c r="I180" s="24"/>
      <c r="J180" s="24"/>
      <c r="K180" s="46"/>
      <c r="L180" s="24"/>
    </row>
    <row r="181" spans="1:12" ht="15">
      <c r="A181" s="19"/>
      <c r="B181" s="20"/>
      <c r="C181" s="21"/>
      <c r="D181" s="25" t="s">
        <v>27</v>
      </c>
      <c r="E181" s="23"/>
      <c r="F181" s="24"/>
      <c r="G181" s="24"/>
      <c r="H181" s="24"/>
      <c r="I181" s="24"/>
      <c r="J181" s="24"/>
      <c r="K181" s="46"/>
      <c r="L181" s="24"/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6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.75" customHeight="1">
      <c r="A184" s="26"/>
      <c r="B184" s="27"/>
      <c r="C184" s="28"/>
      <c r="D184" s="29" t="s">
        <v>28</v>
      </c>
      <c r="E184" s="30"/>
      <c r="F184" s="31">
        <f>SUM(F177:F183)</f>
        <v>0</v>
      </c>
      <c r="G184" s="31">
        <f t="shared" ref="G184:J184" si="82">SUM(G177:G183)</f>
        <v>0</v>
      </c>
      <c r="H184" s="31">
        <f t="shared" si="82"/>
        <v>0</v>
      </c>
      <c r="I184" s="31">
        <f t="shared" si="82"/>
        <v>0</v>
      </c>
      <c r="J184" s="31">
        <f t="shared" si="82"/>
        <v>0</v>
      </c>
      <c r="K184" s="47"/>
      <c r="L184" s="31">
        <f t="shared" ref="L184" si="83">SUM(L177:L183)</f>
        <v>0</v>
      </c>
    </row>
    <row r="185" spans="1:12" ht="15">
      <c r="A185" s="32">
        <f>A177</f>
        <v>2</v>
      </c>
      <c r="B185" s="33">
        <f>B177</f>
        <v>5</v>
      </c>
      <c r="C185" s="34" t="s">
        <v>29</v>
      </c>
      <c r="D185" s="25" t="s">
        <v>30</v>
      </c>
      <c r="E185" s="23" t="s">
        <v>84</v>
      </c>
      <c r="F185" s="24">
        <v>60</v>
      </c>
      <c r="G185" s="24">
        <v>1.1399999999999999</v>
      </c>
      <c r="H185" s="24">
        <v>5.34</v>
      </c>
      <c r="I185" s="24">
        <v>4.62</v>
      </c>
      <c r="J185" s="24">
        <v>71.400000000000006</v>
      </c>
      <c r="K185" s="46"/>
      <c r="L185" s="24"/>
    </row>
    <row r="186" spans="1:12" ht="15">
      <c r="A186" s="19"/>
      <c r="B186" s="20"/>
      <c r="C186" s="21"/>
      <c r="D186" s="25" t="s">
        <v>31</v>
      </c>
      <c r="E186" s="23" t="s">
        <v>85</v>
      </c>
      <c r="F186" s="24">
        <v>200</v>
      </c>
      <c r="G186" s="24">
        <v>8.35</v>
      </c>
      <c r="H186" s="24">
        <v>8.75</v>
      </c>
      <c r="I186" s="24">
        <v>16.420000000000002</v>
      </c>
      <c r="J186" s="24">
        <v>178</v>
      </c>
      <c r="K186" s="46">
        <v>96</v>
      </c>
      <c r="L186" s="24"/>
    </row>
    <row r="187" spans="1:12" ht="15">
      <c r="A187" s="19"/>
      <c r="B187" s="20"/>
      <c r="C187" s="21"/>
      <c r="D187" s="25" t="s">
        <v>32</v>
      </c>
      <c r="E187" s="23" t="s">
        <v>48</v>
      </c>
      <c r="F187" s="24">
        <v>250</v>
      </c>
      <c r="G187" s="24">
        <v>5.44</v>
      </c>
      <c r="H187" s="24">
        <v>4.4800000000000004</v>
      </c>
      <c r="I187" s="24">
        <v>34.78</v>
      </c>
      <c r="J187" s="24">
        <v>201.38</v>
      </c>
      <c r="K187" s="46">
        <v>209</v>
      </c>
      <c r="L187" s="24"/>
    </row>
    <row r="188" spans="1:12" ht="15">
      <c r="A188" s="19"/>
      <c r="B188" s="20"/>
      <c r="C188" s="21"/>
      <c r="D188" s="25" t="s">
        <v>33</v>
      </c>
      <c r="E188" s="23" t="s">
        <v>86</v>
      </c>
      <c r="F188" s="24">
        <v>100</v>
      </c>
      <c r="G188" s="24">
        <v>15.96</v>
      </c>
      <c r="H188" s="24">
        <v>17.41</v>
      </c>
      <c r="I188" s="24">
        <v>14.73</v>
      </c>
      <c r="J188" s="24">
        <v>279.13</v>
      </c>
      <c r="K188" s="46">
        <v>272</v>
      </c>
      <c r="L188" s="24"/>
    </row>
    <row r="189" spans="1:12" ht="15">
      <c r="A189" s="19"/>
      <c r="B189" s="20"/>
      <c r="C189" s="21"/>
      <c r="D189" s="25" t="s">
        <v>34</v>
      </c>
      <c r="E189" s="23" t="s">
        <v>78</v>
      </c>
      <c r="F189" s="24">
        <v>222</v>
      </c>
      <c r="G189" s="24">
        <v>7.0000000000000007E-2</v>
      </c>
      <c r="H189" s="24">
        <v>0.01</v>
      </c>
      <c r="I189" s="24">
        <v>15.8</v>
      </c>
      <c r="J189" s="24">
        <v>64.790000000000006</v>
      </c>
      <c r="K189" s="46">
        <v>431</v>
      </c>
      <c r="L189" s="24"/>
    </row>
    <row r="190" spans="1:12" ht="15">
      <c r="A190" s="19"/>
      <c r="B190" s="20"/>
      <c r="C190" s="21"/>
      <c r="D190" s="25" t="s">
        <v>35</v>
      </c>
      <c r="E190" s="23" t="s">
        <v>43</v>
      </c>
      <c r="F190" s="24">
        <v>45</v>
      </c>
      <c r="G190" s="24">
        <v>3.43</v>
      </c>
      <c r="H190" s="24">
        <v>0.28000000000000003</v>
      </c>
      <c r="I190" s="24">
        <v>22.58</v>
      </c>
      <c r="J190" s="24">
        <v>106.57</v>
      </c>
      <c r="K190" s="46"/>
      <c r="L190" s="24"/>
    </row>
    <row r="191" spans="1:12" ht="15">
      <c r="A191" s="19"/>
      <c r="B191" s="20"/>
      <c r="C191" s="21"/>
      <c r="D191" s="25" t="s">
        <v>36</v>
      </c>
      <c r="E191" s="23" t="s">
        <v>44</v>
      </c>
      <c r="F191" s="24">
        <v>25</v>
      </c>
      <c r="G191" s="24">
        <v>1.66</v>
      </c>
      <c r="H191" s="24">
        <v>0.22</v>
      </c>
      <c r="I191" s="24">
        <v>10.6</v>
      </c>
      <c r="J191" s="24">
        <v>50.99</v>
      </c>
      <c r="K191" s="46"/>
      <c r="L191" s="24"/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6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5">
      <c r="A194" s="26"/>
      <c r="B194" s="27"/>
      <c r="C194" s="28"/>
      <c r="D194" s="29" t="s">
        <v>28</v>
      </c>
      <c r="E194" s="30"/>
      <c r="F194" s="31">
        <f>SUM(F185:F193)</f>
        <v>902</v>
      </c>
      <c r="G194" s="31">
        <f t="shared" ref="G194:J194" si="84">SUM(G185:G193)</f>
        <v>36.049999999999997</v>
      </c>
      <c r="H194" s="31">
        <f t="shared" si="84"/>
        <v>36.49</v>
      </c>
      <c r="I194" s="31">
        <f t="shared" si="84"/>
        <v>119.53</v>
      </c>
      <c r="J194" s="31">
        <f t="shared" si="84"/>
        <v>952.26</v>
      </c>
      <c r="K194" s="47"/>
      <c r="L194" s="31">
        <f t="shared" ref="L194" si="85">SUM(L185:L193)</f>
        <v>0</v>
      </c>
    </row>
    <row r="195" spans="1:12" ht="15">
      <c r="A195" s="35">
        <f>A177</f>
        <v>2</v>
      </c>
      <c r="B195" s="36">
        <f>B177</f>
        <v>5</v>
      </c>
      <c r="C195" s="52" t="s">
        <v>37</v>
      </c>
      <c r="D195" s="53"/>
      <c r="E195" s="37"/>
      <c r="F195" s="38">
        <f>F184+F194</f>
        <v>902</v>
      </c>
      <c r="G195" s="38">
        <f t="shared" ref="G195" si="86">G184+G194</f>
        <v>36.049999999999997</v>
      </c>
      <c r="H195" s="38">
        <f t="shared" ref="H195" si="87">H184+H194</f>
        <v>36.49</v>
      </c>
      <c r="I195" s="38">
        <f t="shared" ref="I195" si="88">I184+I194</f>
        <v>119.53</v>
      </c>
      <c r="J195" s="38">
        <f t="shared" ref="J195:L195" si="89">J184+J194</f>
        <v>952.26</v>
      </c>
      <c r="K195" s="38"/>
      <c r="L195" s="38">
        <f t="shared" si="89"/>
        <v>0</v>
      </c>
    </row>
    <row r="196" spans="1:12">
      <c r="A196" s="48"/>
      <c r="B196" s="49"/>
      <c r="C196" s="54" t="s">
        <v>38</v>
      </c>
      <c r="D196" s="54"/>
      <c r="E196" s="54"/>
      <c r="F196" s="50">
        <f ca="1">(F24+F43+F62+F81+F100+F119+F138+F157+F176+F195)/(IF(F24=0,0,1)+IF(F43=0,0,1)+IF(F62=0,0,1)+IF(F81=0,0,1)+IF(F100=0,0,1)+IF(F119=0,0,1)+IF(F138=0,0,1)+IF(F157=0,0,1)+IF(F176=0,0,1)+IF(F195=0,0,1))</f>
        <v>780</v>
      </c>
      <c r="G196" s="50">
        <f t="shared" ref="G196:J196" ca="1" si="90">(G24+G43+G62+G81+G100+G119+G138+G157+G176+G195)/(IF(G24=0,0,1)+IF(G43=0,0,1)+IF(G62=0,0,1)+IF(G81=0,0,1)+IF(G100=0,0,1)+IF(G119=0,0,1)+IF(G138=0,0,1)+IF(G157=0,0,1)+IF(G176=0,0,1)+IF(G195=0,0,1))</f>
        <v>38.76</v>
      </c>
      <c r="H196" s="50">
        <f t="shared" ca="1" si="90"/>
        <v>42.813333333333333</v>
      </c>
      <c r="I196" s="50">
        <f t="shared" ca="1" si="90"/>
        <v>91.889999999999986</v>
      </c>
      <c r="J196" s="50">
        <f t="shared" ca="1" si="90"/>
        <v>908.71999999999991</v>
      </c>
      <c r="K196" s="50"/>
      <c r="L196" s="50" t="e">
        <f t="shared" ref="L196" ca="1" si="91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customSheetViews>
    <customSheetView guid="{5115FA18-FBA0-4993-9DF9-4B5A5460882D}">
      <pane xSplit="4" ySplit="5" topLeftCell="E193" activePane="bottomRight" state="frozen"/>
      <selection pane="bottomRight" activeCell="E202" sqref="E202"/>
      <pageMargins left="0.7" right="0.7" top="0.75" bottom="0.75" header="0.3" footer="0.3"/>
      <pageSetup paperSize="9" orientation="portrait"/>
    </customSheetView>
  </customSheetViews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dcterms:created xsi:type="dcterms:W3CDTF">2022-05-16T14:23:00Z</dcterms:created>
  <dcterms:modified xsi:type="dcterms:W3CDTF">2024-10-17T12:25:56Z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F299114D517D4149A269EC01B6CFF216_12</vt:lpwstr>
  </property>
  <property fmtid="{D5CDD505-2E9C-101B-9397-08002B2CF9AE}" pid="3" name="KSOProductBuildVer">
    <vt:lpwstr>1049-12.2.0.16731</vt:lpwstr>
  </property>
</Properties>
</file>